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udotojas\Desktop\"/>
    </mc:Choice>
  </mc:AlternateContent>
  <xr:revisionPtr revIDLastSave="0" documentId="13_ncr:1_{DFEA16CA-1361-4742-BCE3-946C7A86FB53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2025 m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O63" i="1"/>
  <c r="O64" i="1"/>
  <c r="O61" i="1"/>
  <c r="O53" i="1"/>
  <c r="O54" i="1"/>
  <c r="O55" i="1"/>
  <c r="O52" i="1"/>
  <c r="O48" i="1"/>
  <c r="O46" i="1"/>
  <c r="O47" i="1"/>
  <c r="O49" i="1"/>
  <c r="O50" i="1"/>
  <c r="O51" i="1"/>
  <c r="O45" i="1"/>
  <c r="O37" i="1"/>
  <c r="O38" i="1"/>
  <c r="O36" i="1"/>
  <c r="O21" i="1"/>
  <c r="O22" i="1"/>
  <c r="O23" i="1"/>
  <c r="O20" i="1"/>
  <c r="O31" i="1"/>
  <c r="O32" i="1"/>
  <c r="O30" i="1"/>
  <c r="O9" i="1"/>
  <c r="O10" i="1"/>
  <c r="O11" i="1"/>
  <c r="O12" i="1"/>
  <c r="O13" i="1"/>
  <c r="O14" i="1"/>
  <c r="O15" i="1"/>
  <c r="O16" i="1"/>
  <c r="O8" i="1"/>
  <c r="O26" i="1"/>
  <c r="O27" i="1"/>
  <c r="O25" i="1"/>
  <c r="L9" i="1"/>
  <c r="L10" i="1"/>
  <c r="L11" i="1"/>
  <c r="L12" i="1"/>
  <c r="L13" i="1"/>
  <c r="L14" i="1"/>
  <c r="L15" i="1"/>
  <c r="L16" i="1"/>
  <c r="L8" i="1"/>
  <c r="L38" i="1"/>
  <c r="L37" i="1"/>
  <c r="L26" i="1"/>
  <c r="L27" i="1"/>
  <c r="L25" i="1"/>
  <c r="L31" i="1"/>
  <c r="L32" i="1"/>
  <c r="L30" i="1"/>
  <c r="L21" i="1"/>
  <c r="L22" i="1"/>
  <c r="L23" i="1"/>
  <c r="L20" i="1"/>
  <c r="L46" i="1"/>
  <c r="L47" i="1"/>
  <c r="L48" i="1"/>
  <c r="L49" i="1"/>
  <c r="L50" i="1"/>
  <c r="L51" i="1"/>
  <c r="L52" i="1"/>
  <c r="L53" i="1"/>
  <c r="L54" i="1"/>
  <c r="L55" i="1"/>
  <c r="L45" i="1"/>
  <c r="L62" i="1"/>
  <c r="L63" i="1"/>
  <c r="L64" i="1"/>
  <c r="L61" i="1"/>
  <c r="I62" i="1" l="1"/>
  <c r="I63" i="1"/>
  <c r="I64" i="1"/>
  <c r="I61" i="1"/>
  <c r="I46" i="1"/>
  <c r="I47" i="1"/>
  <c r="I48" i="1"/>
  <c r="I49" i="1"/>
  <c r="I50" i="1"/>
  <c r="I51" i="1"/>
  <c r="I52" i="1"/>
  <c r="I53" i="1"/>
  <c r="I54" i="1"/>
  <c r="I55" i="1"/>
  <c r="I45" i="1"/>
  <c r="I37" i="1"/>
  <c r="I38" i="1"/>
  <c r="I34" i="1"/>
  <c r="I31" i="1"/>
  <c r="I32" i="1"/>
  <c r="I30" i="1"/>
  <c r="I26" i="1"/>
  <c r="I27" i="1"/>
  <c r="I25" i="1"/>
  <c r="I21" i="1"/>
  <c r="I22" i="1"/>
  <c r="I23" i="1"/>
  <c r="I20" i="1"/>
  <c r="I9" i="1"/>
  <c r="I10" i="1"/>
  <c r="I11" i="1"/>
  <c r="I12" i="1"/>
  <c r="I13" i="1"/>
  <c r="I14" i="1"/>
  <c r="I15" i="1"/>
  <c r="I16" i="1"/>
  <c r="I8" i="1"/>
  <c r="G46" i="1" l="1"/>
  <c r="G37" i="1"/>
  <c r="G38" i="1"/>
  <c r="G34" i="1"/>
  <c r="G31" i="1"/>
  <c r="G26" i="1"/>
  <c r="G27" i="1"/>
  <c r="G25" i="1"/>
  <c r="G22" i="1"/>
  <c r="G51" i="1" l="1"/>
  <c r="G50" i="1"/>
  <c r="G14" i="1"/>
  <c r="G64" i="1" l="1"/>
  <c r="G16" i="1" l="1"/>
  <c r="G12" i="1"/>
  <c r="G62" i="1" l="1"/>
  <c r="G63" i="1"/>
  <c r="G61" i="1"/>
  <c r="G23" i="1" l="1"/>
  <c r="G21" i="1"/>
  <c r="G20" i="1"/>
  <c r="G52" i="1" l="1"/>
  <c r="G53" i="1"/>
  <c r="G54" i="1"/>
  <c r="G55" i="1"/>
  <c r="G9" i="1"/>
  <c r="G10" i="1"/>
  <c r="G11" i="1"/>
  <c r="G13" i="1"/>
  <c r="G15" i="1"/>
  <c r="G30" i="1"/>
  <c r="G32" i="1"/>
  <c r="G45" i="1"/>
  <c r="G47" i="1"/>
  <c r="G48" i="1"/>
  <c r="G49" i="1"/>
  <c r="G8" i="1"/>
</calcChain>
</file>

<file path=xl/sharedStrings.xml><?xml version="1.0" encoding="utf-8"?>
<sst xmlns="http://schemas.openxmlformats.org/spreadsheetml/2006/main" count="248" uniqueCount="66">
  <si>
    <t>Eil.</t>
  </si>
  <si>
    <t>Nr.</t>
  </si>
  <si>
    <t>Pareigos</t>
  </si>
  <si>
    <t>Pareigybės lygis</t>
  </si>
  <si>
    <t>Etatų skaičius</t>
  </si>
  <si>
    <t>Koeficientas</t>
  </si>
  <si>
    <r>
      <t>Darbo užmokestis, Eur</t>
    </r>
    <r>
      <rPr>
        <vertAlign val="superscript"/>
        <sz val="10"/>
        <color theme="1"/>
        <rFont val="Symbol"/>
        <family val="1"/>
        <charset val="2"/>
      </rPr>
      <t>*</t>
    </r>
  </si>
  <si>
    <t>Mokytojas</t>
  </si>
  <si>
    <t>A2</t>
  </si>
  <si>
    <t>Vyresnysis mokytojas</t>
  </si>
  <si>
    <t>Mokytojo padėjėjas</t>
  </si>
  <si>
    <t>C</t>
  </si>
  <si>
    <t xml:space="preserve">Logopedas metodininkas </t>
  </si>
  <si>
    <t>Auklėtojas</t>
  </si>
  <si>
    <t>B</t>
  </si>
  <si>
    <t>Vairuotojas</t>
  </si>
  <si>
    <t>Auklėtojo padėjėjas</t>
  </si>
  <si>
    <t>Virėja</t>
  </si>
  <si>
    <t>Naktinė auklė</t>
  </si>
  <si>
    <t>Pastatų  priežiūros darbininkas</t>
  </si>
  <si>
    <t>D</t>
  </si>
  <si>
    <t>MMA</t>
  </si>
  <si>
    <t>Valytojas</t>
  </si>
  <si>
    <t>Budėtojas</t>
  </si>
  <si>
    <t>Pareiginės algos (atlyginimo) bazinis dydis</t>
  </si>
  <si>
    <t>Direktorė</t>
  </si>
  <si>
    <t>Neskelbiama**</t>
  </si>
  <si>
    <t>Direktoriaus pavaduotoja ugdymui</t>
  </si>
  <si>
    <t>Psichologas</t>
  </si>
  <si>
    <t>Socialinis pedagogas</t>
  </si>
  <si>
    <t>Kompiuterių priežiūros specialistas</t>
  </si>
  <si>
    <t>Direktoriaus pavaduotojas ūkio reikalams</t>
  </si>
  <si>
    <t>Vyr.buhalteris</t>
  </si>
  <si>
    <t>Buhalteris</t>
  </si>
  <si>
    <t>Sekretorius</t>
  </si>
  <si>
    <t>Dietistas</t>
  </si>
  <si>
    <t>Visuomenės sveikatos priežiūros specialistas</t>
  </si>
  <si>
    <t>Sandėlininkas</t>
  </si>
  <si>
    <t>Skalbėjas</t>
  </si>
  <si>
    <t>Rūbų prižiūrėtojas,siuvėjas</t>
  </si>
  <si>
    <t>Pagalbinis virtuvės darbininkas</t>
  </si>
  <si>
    <t>Elektrikas</t>
  </si>
  <si>
    <t>Archyvaras</t>
  </si>
  <si>
    <t>Masažuotojas</t>
  </si>
  <si>
    <t>Kineziterapeutas</t>
  </si>
  <si>
    <t>4</t>
  </si>
  <si>
    <t>5</t>
  </si>
  <si>
    <t>6</t>
  </si>
  <si>
    <t>7</t>
  </si>
  <si>
    <t>8</t>
  </si>
  <si>
    <t>A1</t>
  </si>
  <si>
    <t>A</t>
  </si>
  <si>
    <t xml:space="preserve">** Vadovaujantis LR Vyriausybės 2003-04-18 nutarimo Nr. 480 “Dėl bendrųjų reikalavimų valstybės ir savivaldybių institucijų ir įstaigų interneto svetainėms ir mobiliosioms programoms aprašo patvirtinimo“ (Žin., 2003, Nr. 38-1739) 22.3. punktu. </t>
  </si>
  <si>
    <t>* Vidutinis mėnesinis bruto darbo užmokestis – vidutinis ikimokestinis mėnesinis darbo užmokestis vienam etatui (neatskaičius gyventojų pajamų mokesčio ir valstybinio socialinio draudimo įmokų). </t>
  </si>
  <si>
    <t>Aplinkos priežiūros darbininkas</t>
  </si>
  <si>
    <t>Specialusis pedagogas</t>
  </si>
  <si>
    <t>Mokyklos bibliotekininkas</t>
  </si>
  <si>
    <t>KAZLŲ RŪDOS „SAULĖS“ MOKYKLOS-DAUGIAFUNKCIO CENTRO DARBUOTOJŲ DARBO UŽMOKESTIS     2025 METAIS</t>
  </si>
  <si>
    <t>2025m. I ketvirtis</t>
  </si>
  <si>
    <t xml:space="preserve">Logopedas </t>
  </si>
  <si>
    <t>Taikomosios fizinės veiklos specialistas</t>
  </si>
  <si>
    <t>2025m. II ketvirtis</t>
  </si>
  <si>
    <t>2025m. III ketvirtis</t>
  </si>
  <si>
    <t>Viešųjų pirkimų specialistė</t>
  </si>
  <si>
    <t>Priešmokyklinio ugdymo grupės mokytoja</t>
  </si>
  <si>
    <t>2025m. IV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</si>
</sst>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Symbol"/>
      <family val="1"/>
      <charset val="2"/>
    </font>
    <font>
      <b/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distributed"/>
    </xf>
    <xf numFmtId="0" fontId="5" fillId="0" borderId="0" xfId="0" applyFont="1" applyAlignment="1">
      <alignment horizontal="center" vertical="distributed"/>
    </xf>
    <xf numFmtId="0" fontId="0" fillId="0" borderId="0" xfId="0" applyAlignment="1">
      <alignment horizontal="left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vertical="distributed"/>
    </xf>
    <xf numFmtId="0" fontId="1" fillId="2" borderId="11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6" fillId="0" borderId="0" xfId="0" applyFont="1"/>
    <xf numFmtId="2" fontId="1" fillId="0" borderId="1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distributed"/>
    </xf>
    <xf numFmtId="49" fontId="0" fillId="0" borderId="0" xfId="0" applyNumberFormat="1" applyAlignment="1">
      <alignment horizontal="left" vertical="distributed"/>
    </xf>
    <xf numFmtId="49" fontId="3" fillId="0" borderId="7" xfId="0" applyNumberFormat="1" applyFont="1" applyBorder="1" applyAlignment="1">
      <alignment horizontal="center" vertical="distributed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73"/>
  <sheetViews>
    <sheetView tabSelected="1" topLeftCell="A54" workbookViewId="0">
      <selection activeCell="M65" sqref="M65"/>
    </sheetView>
  </sheetViews>
  <sheetFormatPr defaultRowHeight="15" x14ac:dyDescent="0.25"/>
  <cols>
    <col min="1" max="1" width="5.5703125" style="13" customWidth="1"/>
    <col min="2" max="2" width="14.28515625" customWidth="1"/>
    <col min="3" max="3" width="9.28515625" customWidth="1"/>
    <col min="4" max="4" width="11.28515625" customWidth="1"/>
    <col min="5" max="5" width="6.85546875" customWidth="1"/>
    <col min="6" max="6" width="10.5703125" customWidth="1"/>
    <col min="7" max="7" width="11.140625" customWidth="1"/>
    <col min="8" max="8" width="10.5703125" customWidth="1"/>
    <col min="9" max="9" width="11.140625" customWidth="1"/>
    <col min="10" max="10" width="6.85546875" customWidth="1"/>
    <col min="11" max="11" width="10.42578125" customWidth="1"/>
    <col min="12" max="12" width="10.7109375" customWidth="1"/>
    <col min="13" max="13" width="11.5703125" customWidth="1"/>
    <col min="14" max="14" width="10.7109375" customWidth="1"/>
    <col min="15" max="15" width="11.5703125" customWidth="1"/>
    <col min="16" max="16" width="10.85546875" customWidth="1"/>
  </cols>
  <sheetData>
    <row r="2" spans="1:16" ht="34.5" customHeight="1" thickBot="1" x14ac:dyDescent="0.3">
      <c r="A2" s="57" t="s">
        <v>57</v>
      </c>
      <c r="B2" s="57"/>
      <c r="C2" s="57"/>
      <c r="D2" s="57"/>
      <c r="E2" s="57"/>
      <c r="F2" s="57"/>
      <c r="G2" s="57"/>
      <c r="H2" s="7"/>
      <c r="I2" s="7"/>
      <c r="J2" s="7"/>
      <c r="K2" s="7"/>
      <c r="L2" s="7"/>
      <c r="M2" s="7"/>
      <c r="N2" s="7"/>
      <c r="O2" s="7"/>
      <c r="P2" s="7"/>
    </row>
    <row r="3" spans="1:16" ht="15.75" customHeight="1" thickBot="1" x14ac:dyDescent="0.3">
      <c r="A3" s="8" t="s">
        <v>0</v>
      </c>
      <c r="B3" s="44" t="s">
        <v>2</v>
      </c>
      <c r="C3" s="44" t="s">
        <v>3</v>
      </c>
      <c r="D3" s="44" t="s">
        <v>24</v>
      </c>
      <c r="E3" s="44" t="s">
        <v>4</v>
      </c>
      <c r="F3" s="46" t="s">
        <v>58</v>
      </c>
      <c r="G3" s="47"/>
      <c r="H3" s="46" t="s">
        <v>61</v>
      </c>
      <c r="I3" s="52"/>
      <c r="J3" s="44" t="s">
        <v>4</v>
      </c>
      <c r="K3" s="46" t="s">
        <v>62</v>
      </c>
      <c r="L3" s="47"/>
      <c r="M3" s="44" t="s">
        <v>4</v>
      </c>
      <c r="N3" s="46" t="s">
        <v>65</v>
      </c>
      <c r="O3" s="47"/>
      <c r="P3" s="24"/>
    </row>
    <row r="4" spans="1:16" ht="40.5" thickBot="1" x14ac:dyDescent="0.3">
      <c r="A4" s="23" t="s">
        <v>1</v>
      </c>
      <c r="B4" s="45"/>
      <c r="C4" s="45"/>
      <c r="D4" s="45"/>
      <c r="E4" s="45"/>
      <c r="F4" s="19" t="s">
        <v>5</v>
      </c>
      <c r="G4" s="18" t="s">
        <v>6</v>
      </c>
      <c r="H4" s="19" t="s">
        <v>5</v>
      </c>
      <c r="I4" s="38" t="s">
        <v>6</v>
      </c>
      <c r="J4" s="45"/>
      <c r="K4" s="19" t="s">
        <v>5</v>
      </c>
      <c r="L4" s="18" t="s">
        <v>6</v>
      </c>
      <c r="M4" s="45"/>
      <c r="N4" s="19" t="s">
        <v>5</v>
      </c>
      <c r="O4" s="18" t="s">
        <v>6</v>
      </c>
      <c r="P4" s="24"/>
    </row>
    <row r="5" spans="1:16" ht="15.75" customHeight="1" thickBot="1" x14ac:dyDescent="0.3">
      <c r="A5" s="10">
        <v>1</v>
      </c>
      <c r="B5" s="6" t="s">
        <v>25</v>
      </c>
      <c r="C5" s="3" t="s">
        <v>50</v>
      </c>
      <c r="D5" s="3">
        <v>1785.4</v>
      </c>
      <c r="E5" s="3">
        <v>1</v>
      </c>
      <c r="F5" s="48" t="s">
        <v>26</v>
      </c>
      <c r="G5" s="53"/>
      <c r="H5" s="48" t="s">
        <v>26</v>
      </c>
      <c r="I5" s="49"/>
      <c r="J5" s="28">
        <v>1</v>
      </c>
      <c r="K5" s="48" t="s">
        <v>26</v>
      </c>
      <c r="L5" s="53"/>
      <c r="M5" s="58">
        <v>1</v>
      </c>
      <c r="N5" s="59" t="s">
        <v>26</v>
      </c>
      <c r="O5" s="60"/>
      <c r="P5" s="24"/>
    </row>
    <row r="6" spans="1:16" ht="39" thickBot="1" x14ac:dyDescent="0.3">
      <c r="A6" s="11">
        <v>2</v>
      </c>
      <c r="B6" s="6" t="s">
        <v>27</v>
      </c>
      <c r="C6" s="3" t="s">
        <v>8</v>
      </c>
      <c r="D6" s="3">
        <v>1785.4</v>
      </c>
      <c r="E6" s="3">
        <v>1</v>
      </c>
      <c r="F6" s="48" t="s">
        <v>26</v>
      </c>
      <c r="G6" s="53"/>
      <c r="H6" s="48" t="s">
        <v>26</v>
      </c>
      <c r="I6" s="49"/>
      <c r="J6" s="28">
        <v>1</v>
      </c>
      <c r="K6" s="48" t="s">
        <v>26</v>
      </c>
      <c r="L6" s="53"/>
      <c r="M6" s="58">
        <v>1</v>
      </c>
      <c r="N6" s="59" t="s">
        <v>26</v>
      </c>
      <c r="O6" s="60"/>
      <c r="P6" s="24"/>
    </row>
    <row r="7" spans="1:16" ht="15.75" customHeight="1" thickBot="1" x14ac:dyDescent="0.3">
      <c r="A7" s="11">
        <v>3</v>
      </c>
      <c r="B7" s="6" t="s">
        <v>28</v>
      </c>
      <c r="C7" s="3" t="s">
        <v>50</v>
      </c>
      <c r="D7" s="3">
        <v>1785.4</v>
      </c>
      <c r="E7" s="3">
        <v>1</v>
      </c>
      <c r="F7" s="48" t="s">
        <v>26</v>
      </c>
      <c r="G7" s="53"/>
      <c r="H7" s="48" t="s">
        <v>26</v>
      </c>
      <c r="I7" s="49"/>
      <c r="J7" s="28">
        <v>1</v>
      </c>
      <c r="K7" s="48" t="s">
        <v>26</v>
      </c>
      <c r="L7" s="53"/>
      <c r="M7" s="58">
        <v>1</v>
      </c>
      <c r="N7" s="59" t="s">
        <v>26</v>
      </c>
      <c r="O7" s="60"/>
      <c r="P7" s="24"/>
    </row>
    <row r="8" spans="1:16" ht="15.75" thickBot="1" x14ac:dyDescent="0.3">
      <c r="A8" s="11" t="s">
        <v>45</v>
      </c>
      <c r="B8" s="1" t="s">
        <v>7</v>
      </c>
      <c r="C8" s="2" t="s">
        <v>8</v>
      </c>
      <c r="D8" s="3">
        <v>1785.4</v>
      </c>
      <c r="E8" s="3">
        <v>7.0000000000000007E-2</v>
      </c>
      <c r="F8" s="28">
        <v>1.0223</v>
      </c>
      <c r="G8" s="29">
        <f>+D8*E8*F8</f>
        <v>127.76500940000003</v>
      </c>
      <c r="H8" s="28">
        <v>1.0223</v>
      </c>
      <c r="I8" s="40">
        <f>+D8*E8*H8</f>
        <v>127.76500940000003</v>
      </c>
      <c r="J8" s="28">
        <v>0.86</v>
      </c>
      <c r="K8" s="28">
        <v>1.1041000000000001</v>
      </c>
      <c r="L8" s="29">
        <f>+D8*J8*K8</f>
        <v>1695.2837204</v>
      </c>
      <c r="M8" s="58">
        <v>0.86</v>
      </c>
      <c r="N8" s="58">
        <v>1.1041000000000001</v>
      </c>
      <c r="O8" s="64">
        <f>+D8*M8*N8</f>
        <v>1695.2837204</v>
      </c>
      <c r="P8" s="24"/>
    </row>
    <row r="9" spans="1:16" ht="15.75" thickBot="1" x14ac:dyDescent="0.3">
      <c r="A9" s="11" t="s">
        <v>46</v>
      </c>
      <c r="B9" s="1" t="s">
        <v>7</v>
      </c>
      <c r="C9" s="2" t="s">
        <v>8</v>
      </c>
      <c r="D9" s="3">
        <v>1785.4</v>
      </c>
      <c r="E9" s="3">
        <v>1.32</v>
      </c>
      <c r="F9" s="28">
        <v>1.0348999999999999</v>
      </c>
      <c r="G9" s="29">
        <f t="shared" ref="G9:G55" si="0">+D9*E9*F9</f>
        <v>2438.9778071999999</v>
      </c>
      <c r="H9" s="28">
        <v>1.0348999999999999</v>
      </c>
      <c r="I9" s="40">
        <f t="shared" ref="I9:I16" si="1">+D9*E9*H9</f>
        <v>2438.9778071999999</v>
      </c>
      <c r="J9" s="28">
        <v>1.01</v>
      </c>
      <c r="K9" s="28">
        <v>1.1176999999999999</v>
      </c>
      <c r="L9" s="29">
        <f t="shared" ref="L9:L16" si="2">+D9*J9*K9</f>
        <v>2015.4969957999999</v>
      </c>
      <c r="M9" s="58">
        <v>1.01</v>
      </c>
      <c r="N9" s="58">
        <v>1.1176999999999999</v>
      </c>
      <c r="O9" s="64">
        <f t="shared" ref="O9:O16" si="3">+D9*M9*N9</f>
        <v>2015.4969957999999</v>
      </c>
      <c r="P9" s="24"/>
    </row>
    <row r="10" spans="1:16" ht="15.75" thickBot="1" x14ac:dyDescent="0.3">
      <c r="A10" s="11" t="s">
        <v>47</v>
      </c>
      <c r="B10" s="1" t="s">
        <v>7</v>
      </c>
      <c r="C10" s="2" t="s">
        <v>8</v>
      </c>
      <c r="D10" s="3">
        <v>1785.4</v>
      </c>
      <c r="E10" s="3">
        <v>2.19</v>
      </c>
      <c r="F10" s="30">
        <v>1.1017999999999999</v>
      </c>
      <c r="G10" s="29">
        <f t="shared" si="0"/>
        <v>4308.0666467999999</v>
      </c>
      <c r="H10" s="30">
        <v>1.1017999999999999</v>
      </c>
      <c r="I10" s="40">
        <f t="shared" si="1"/>
        <v>4308.0666467999999</v>
      </c>
      <c r="J10" s="28">
        <v>2.16</v>
      </c>
      <c r="K10" s="30">
        <v>1.1899</v>
      </c>
      <c r="L10" s="29">
        <f t="shared" si="2"/>
        <v>4588.8065136000005</v>
      </c>
      <c r="M10" s="58">
        <v>2.16</v>
      </c>
      <c r="N10" s="65">
        <v>1.1899</v>
      </c>
      <c r="O10" s="64">
        <f t="shared" si="3"/>
        <v>4588.8065136000005</v>
      </c>
      <c r="P10" s="24"/>
    </row>
    <row r="11" spans="1:16" ht="15.75" thickBot="1" x14ac:dyDescent="0.3">
      <c r="A11" s="9" t="s">
        <v>48</v>
      </c>
      <c r="B11" s="1" t="s">
        <v>7</v>
      </c>
      <c r="C11" s="2" t="s">
        <v>8</v>
      </c>
      <c r="D11" s="3">
        <v>1785.4</v>
      </c>
      <c r="E11" s="3">
        <v>1.31</v>
      </c>
      <c r="F11" s="30">
        <v>1.1080000000000001</v>
      </c>
      <c r="G11" s="29">
        <f t="shared" si="0"/>
        <v>2591.4723920000006</v>
      </c>
      <c r="H11" s="30">
        <v>1.1080000000000001</v>
      </c>
      <c r="I11" s="40">
        <f t="shared" si="1"/>
        <v>2591.4723920000006</v>
      </c>
      <c r="J11" s="28">
        <v>1.28</v>
      </c>
      <c r="K11" s="30">
        <v>1.1966000000000001</v>
      </c>
      <c r="L11" s="29">
        <f t="shared" si="2"/>
        <v>2734.6043392000006</v>
      </c>
      <c r="M11" s="58">
        <v>1.28</v>
      </c>
      <c r="N11" s="65">
        <v>1.1966000000000001</v>
      </c>
      <c r="O11" s="64">
        <f t="shared" si="3"/>
        <v>2734.6043392000006</v>
      </c>
      <c r="P11" s="24"/>
    </row>
    <row r="12" spans="1:16" ht="15.75" thickBot="1" x14ac:dyDescent="0.3">
      <c r="A12" s="9" t="s">
        <v>49</v>
      </c>
      <c r="B12" s="1" t="s">
        <v>7</v>
      </c>
      <c r="C12" s="2" t="s">
        <v>8</v>
      </c>
      <c r="D12" s="3">
        <v>1785.4</v>
      </c>
      <c r="E12" s="3">
        <v>1.62</v>
      </c>
      <c r="F12" s="28">
        <v>1.1106</v>
      </c>
      <c r="G12" s="29">
        <f t="shared" si="0"/>
        <v>3212.2416888000007</v>
      </c>
      <c r="H12" s="28">
        <v>1.1106</v>
      </c>
      <c r="I12" s="40">
        <f t="shared" si="1"/>
        <v>3212.2416888000007</v>
      </c>
      <c r="J12" s="28">
        <v>1.1100000000000001</v>
      </c>
      <c r="K12" s="28">
        <v>1.1994</v>
      </c>
      <c r="L12" s="29">
        <f t="shared" si="2"/>
        <v>2376.9637236000003</v>
      </c>
      <c r="M12" s="58">
        <v>1.31</v>
      </c>
      <c r="N12" s="58">
        <v>1.1994</v>
      </c>
      <c r="O12" s="64">
        <f t="shared" si="3"/>
        <v>2805.2454756000002</v>
      </c>
      <c r="P12" s="24"/>
    </row>
    <row r="13" spans="1:16" ht="15.75" thickBot="1" x14ac:dyDescent="0.3">
      <c r="A13" s="19">
        <v>9</v>
      </c>
      <c r="B13" s="1" t="s">
        <v>7</v>
      </c>
      <c r="C13" s="2" t="s">
        <v>8</v>
      </c>
      <c r="D13" s="3">
        <v>1785.4</v>
      </c>
      <c r="E13" s="3">
        <v>0.97</v>
      </c>
      <c r="F13" s="30">
        <v>1.1143000000000001</v>
      </c>
      <c r="G13" s="29">
        <f t="shared" si="0"/>
        <v>1929.7870834</v>
      </c>
      <c r="H13" s="30">
        <v>1.1143000000000001</v>
      </c>
      <c r="I13" s="40">
        <f t="shared" si="1"/>
        <v>1929.7870834</v>
      </c>
      <c r="J13" s="28">
        <v>2.02</v>
      </c>
      <c r="K13" s="30">
        <v>1.2034</v>
      </c>
      <c r="L13" s="29">
        <f t="shared" si="2"/>
        <v>4340.0717272000002</v>
      </c>
      <c r="M13" s="58">
        <v>1.82</v>
      </c>
      <c r="N13" s="65">
        <v>1.2034</v>
      </c>
      <c r="O13" s="64">
        <f t="shared" si="3"/>
        <v>3910.3616552000003</v>
      </c>
      <c r="P13" s="24"/>
    </row>
    <row r="14" spans="1:16" ht="15.75" thickBot="1" x14ac:dyDescent="0.3">
      <c r="A14" s="19">
        <v>10</v>
      </c>
      <c r="B14" s="1" t="s">
        <v>7</v>
      </c>
      <c r="C14" s="2" t="s">
        <v>8</v>
      </c>
      <c r="D14" s="3">
        <v>1785.4</v>
      </c>
      <c r="E14" s="3">
        <v>2.33</v>
      </c>
      <c r="F14" s="20">
        <v>1.1231</v>
      </c>
      <c r="G14" s="31">
        <f t="shared" si="0"/>
        <v>4672.0757842000003</v>
      </c>
      <c r="H14" s="20">
        <v>1.1231</v>
      </c>
      <c r="I14" s="40">
        <f t="shared" si="1"/>
        <v>4672.0757842000003</v>
      </c>
      <c r="J14" s="28">
        <v>1.27</v>
      </c>
      <c r="K14" s="20">
        <v>1.2129000000000001</v>
      </c>
      <c r="L14" s="29">
        <f t="shared" si="2"/>
        <v>2750.1998082000005</v>
      </c>
      <c r="M14" s="58">
        <v>1.27</v>
      </c>
      <c r="N14" s="63">
        <v>1.2129000000000001</v>
      </c>
      <c r="O14" s="64">
        <f t="shared" si="3"/>
        <v>2750.1998082000005</v>
      </c>
      <c r="P14" s="24"/>
    </row>
    <row r="15" spans="1:16" ht="26.25" thickBot="1" x14ac:dyDescent="0.3">
      <c r="A15" s="19">
        <v>11</v>
      </c>
      <c r="B15" s="1" t="s">
        <v>9</v>
      </c>
      <c r="C15" s="2" t="s">
        <v>8</v>
      </c>
      <c r="D15" s="3">
        <v>1785.4</v>
      </c>
      <c r="E15" s="3">
        <v>0.08</v>
      </c>
      <c r="F15" s="28">
        <v>1.1787000000000001</v>
      </c>
      <c r="G15" s="29">
        <f t="shared" si="0"/>
        <v>168.35607840000003</v>
      </c>
      <c r="H15" s="28">
        <v>1.1787000000000001</v>
      </c>
      <c r="I15" s="40">
        <f t="shared" si="1"/>
        <v>168.35607840000003</v>
      </c>
      <c r="J15" s="28">
        <v>0.21</v>
      </c>
      <c r="K15" s="28">
        <v>1.2729999999999999</v>
      </c>
      <c r="L15" s="29">
        <f t="shared" si="2"/>
        <v>477.29098199999999</v>
      </c>
      <c r="M15" s="58">
        <v>0.21</v>
      </c>
      <c r="N15" s="58">
        <v>1.2729999999999999</v>
      </c>
      <c r="O15" s="64">
        <f t="shared" si="3"/>
        <v>477.29098199999999</v>
      </c>
      <c r="P15" s="24"/>
    </row>
    <row r="16" spans="1:16" ht="26.25" thickBot="1" x14ac:dyDescent="0.3">
      <c r="A16" s="19">
        <v>12</v>
      </c>
      <c r="B16" s="1" t="s">
        <v>9</v>
      </c>
      <c r="C16" s="2" t="s">
        <v>8</v>
      </c>
      <c r="D16" s="3">
        <v>1785.4</v>
      </c>
      <c r="E16" s="3">
        <v>2.21</v>
      </c>
      <c r="F16" s="28">
        <v>1.1899</v>
      </c>
      <c r="G16" s="42">
        <f t="shared" si="0"/>
        <v>4695.0288866000001</v>
      </c>
      <c r="H16" s="28">
        <v>1.1899</v>
      </c>
      <c r="I16" s="40">
        <f t="shared" si="1"/>
        <v>4695.0288866000001</v>
      </c>
      <c r="J16" s="28">
        <v>3.1</v>
      </c>
      <c r="K16" s="28">
        <v>1.2850999999999999</v>
      </c>
      <c r="L16" s="29">
        <f t="shared" si="2"/>
        <v>7112.6943740000006</v>
      </c>
      <c r="M16" s="58">
        <v>3.1</v>
      </c>
      <c r="N16" s="58">
        <v>1.2850999999999999</v>
      </c>
      <c r="O16" s="64">
        <f t="shared" si="3"/>
        <v>7112.6943740000006</v>
      </c>
      <c r="P16" s="24"/>
    </row>
    <row r="17" spans="1:16" ht="39" thickBot="1" x14ac:dyDescent="0.3">
      <c r="A17" s="19"/>
      <c r="B17" s="1" t="s">
        <v>64</v>
      </c>
      <c r="C17" s="2" t="s">
        <v>8</v>
      </c>
      <c r="D17" s="3">
        <v>1785.4</v>
      </c>
      <c r="E17" s="3"/>
      <c r="F17" s="37"/>
      <c r="G17" s="43"/>
      <c r="H17" s="32"/>
      <c r="I17" s="43"/>
      <c r="J17" s="28">
        <v>0.83</v>
      </c>
      <c r="K17" s="48" t="s">
        <v>26</v>
      </c>
      <c r="L17" s="53"/>
      <c r="M17" s="58">
        <v>0.83</v>
      </c>
      <c r="N17" s="59" t="s">
        <v>26</v>
      </c>
      <c r="O17" s="60"/>
      <c r="P17" s="24"/>
    </row>
    <row r="18" spans="1:16" ht="26.25" thickBot="1" x14ac:dyDescent="0.3">
      <c r="A18" s="19"/>
      <c r="B18" s="1" t="s">
        <v>12</v>
      </c>
      <c r="C18" s="2" t="s">
        <v>8</v>
      </c>
      <c r="D18" s="3">
        <v>1785.4</v>
      </c>
      <c r="E18" s="3">
        <v>1</v>
      </c>
      <c r="F18" s="48" t="s">
        <v>26</v>
      </c>
      <c r="G18" s="54"/>
      <c r="H18" s="48" t="s">
        <v>26</v>
      </c>
      <c r="I18" s="49"/>
      <c r="J18" s="28">
        <v>1</v>
      </c>
      <c r="K18" s="48" t="s">
        <v>26</v>
      </c>
      <c r="L18" s="53"/>
      <c r="M18" s="58">
        <v>1</v>
      </c>
      <c r="N18" s="59" t="s">
        <v>26</v>
      </c>
      <c r="O18" s="60"/>
      <c r="P18" s="24"/>
    </row>
    <row r="19" spans="1:16" ht="15.75" customHeight="1" thickBot="1" x14ac:dyDescent="0.3">
      <c r="A19" s="19"/>
      <c r="B19" s="1" t="s">
        <v>59</v>
      </c>
      <c r="C19" s="2" t="s">
        <v>8</v>
      </c>
      <c r="D19" s="3">
        <v>1785.4</v>
      </c>
      <c r="E19" s="3">
        <v>0.15</v>
      </c>
      <c r="F19" s="48" t="s">
        <v>26</v>
      </c>
      <c r="G19" s="53"/>
      <c r="H19" s="48" t="s">
        <v>26</v>
      </c>
      <c r="I19" s="49"/>
      <c r="J19" s="28">
        <v>0.15</v>
      </c>
      <c r="K19" s="48" t="s">
        <v>26</v>
      </c>
      <c r="L19" s="53"/>
      <c r="M19" s="58">
        <v>0.15</v>
      </c>
      <c r="N19" s="59" t="s">
        <v>26</v>
      </c>
      <c r="O19" s="60"/>
      <c r="P19" s="24"/>
    </row>
    <row r="20" spans="1:16" ht="26.25" thickBot="1" x14ac:dyDescent="0.3">
      <c r="A20" s="19"/>
      <c r="B20" s="1" t="s">
        <v>10</v>
      </c>
      <c r="C20" s="2" t="s">
        <v>11</v>
      </c>
      <c r="D20" s="3">
        <v>1785.4</v>
      </c>
      <c r="E20" s="3">
        <v>2.9</v>
      </c>
      <c r="F20" s="28">
        <v>0.64</v>
      </c>
      <c r="G20" s="29">
        <f t="shared" si="0"/>
        <v>3313.7024000000001</v>
      </c>
      <c r="H20" s="28">
        <v>0.64</v>
      </c>
      <c r="I20" s="40">
        <f>+D20*E20*H20</f>
        <v>3313.7024000000001</v>
      </c>
      <c r="J20" s="28">
        <v>2.9</v>
      </c>
      <c r="K20" s="28">
        <v>0.64</v>
      </c>
      <c r="L20" s="29">
        <f>+D20*E20*K20</f>
        <v>3313.7024000000001</v>
      </c>
      <c r="M20" s="58">
        <v>1.65</v>
      </c>
      <c r="N20" s="58">
        <v>0.64</v>
      </c>
      <c r="O20" s="64">
        <f>+D20*M20*N20</f>
        <v>1885.3824</v>
      </c>
      <c r="P20" s="24"/>
    </row>
    <row r="21" spans="1:16" ht="26.25" thickBot="1" x14ac:dyDescent="0.3">
      <c r="A21" s="19"/>
      <c r="B21" s="1" t="s">
        <v>10</v>
      </c>
      <c r="C21" s="2" t="s">
        <v>11</v>
      </c>
      <c r="D21" s="3">
        <v>1785.4</v>
      </c>
      <c r="E21" s="3">
        <v>1.82</v>
      </c>
      <c r="F21" s="28">
        <v>0.65</v>
      </c>
      <c r="G21" s="29">
        <f t="shared" si="0"/>
        <v>2112.1282000000001</v>
      </c>
      <c r="H21" s="28">
        <v>0.65</v>
      </c>
      <c r="I21" s="40">
        <f t="shared" ref="I21:I23" si="4">+D21*E21*H21</f>
        <v>2112.1282000000001</v>
      </c>
      <c r="J21" s="28">
        <v>1.82</v>
      </c>
      <c r="K21" s="28">
        <v>0.65</v>
      </c>
      <c r="L21" s="29">
        <f t="shared" ref="L21:L23" si="5">+D21*E21*K21</f>
        <v>2112.1282000000001</v>
      </c>
      <c r="M21" s="58">
        <v>1.29</v>
      </c>
      <c r="N21" s="58">
        <v>0.65</v>
      </c>
      <c r="O21" s="64">
        <f t="shared" ref="O21:O23" si="6">+D21*M21*N21</f>
        <v>1497.0579000000002</v>
      </c>
      <c r="P21" s="24"/>
    </row>
    <row r="22" spans="1:16" ht="26.25" thickBot="1" x14ac:dyDescent="0.3">
      <c r="A22" s="19"/>
      <c r="B22" s="1" t="s">
        <v>10</v>
      </c>
      <c r="C22" s="2" t="s">
        <v>11</v>
      </c>
      <c r="D22" s="3">
        <v>1785.4</v>
      </c>
      <c r="E22" s="3">
        <v>1.62</v>
      </c>
      <c r="F22" s="28">
        <v>0.66</v>
      </c>
      <c r="G22" s="29">
        <f t="shared" si="0"/>
        <v>1908.9496800000004</v>
      </c>
      <c r="H22" s="28">
        <v>0.66</v>
      </c>
      <c r="I22" s="40">
        <f t="shared" si="4"/>
        <v>1908.9496800000004</v>
      </c>
      <c r="J22" s="28">
        <v>1.62</v>
      </c>
      <c r="K22" s="28">
        <v>0.66</v>
      </c>
      <c r="L22" s="29">
        <f t="shared" si="5"/>
        <v>1908.9496800000004</v>
      </c>
      <c r="M22" s="58">
        <v>3.45</v>
      </c>
      <c r="N22" s="58">
        <v>0.66</v>
      </c>
      <c r="O22" s="64">
        <f t="shared" si="6"/>
        <v>4065.3558000000007</v>
      </c>
      <c r="P22" s="24"/>
    </row>
    <row r="23" spans="1:16" ht="26.25" thickBot="1" x14ac:dyDescent="0.3">
      <c r="A23" s="19"/>
      <c r="B23" s="1" t="s">
        <v>10</v>
      </c>
      <c r="C23" s="2" t="s">
        <v>11</v>
      </c>
      <c r="D23" s="3">
        <v>1785.4</v>
      </c>
      <c r="E23" s="3">
        <v>0.66</v>
      </c>
      <c r="F23" s="28">
        <v>0.67</v>
      </c>
      <c r="G23" s="29">
        <f t="shared" si="0"/>
        <v>789.50388000000009</v>
      </c>
      <c r="H23" s="28">
        <v>0.67</v>
      </c>
      <c r="I23" s="40">
        <f t="shared" si="4"/>
        <v>789.50388000000009</v>
      </c>
      <c r="J23" s="28">
        <v>0.66</v>
      </c>
      <c r="K23" s="28">
        <v>0.67</v>
      </c>
      <c r="L23" s="29">
        <f t="shared" si="5"/>
        <v>789.50388000000009</v>
      </c>
      <c r="M23" s="58">
        <v>0.61</v>
      </c>
      <c r="N23" s="58">
        <v>0.67</v>
      </c>
      <c r="O23" s="64">
        <f t="shared" si="6"/>
        <v>729.69298000000003</v>
      </c>
      <c r="P23" s="24"/>
    </row>
    <row r="24" spans="1:16" ht="26.25" thickBot="1" x14ac:dyDescent="0.3">
      <c r="A24" s="19"/>
      <c r="B24" s="1" t="s">
        <v>56</v>
      </c>
      <c r="C24" s="2" t="s">
        <v>14</v>
      </c>
      <c r="D24" s="3">
        <v>1785.4</v>
      </c>
      <c r="E24" s="3">
        <v>0.25</v>
      </c>
      <c r="F24" s="48" t="s">
        <v>26</v>
      </c>
      <c r="G24" s="53"/>
      <c r="H24" s="48" t="s">
        <v>26</v>
      </c>
      <c r="I24" s="49"/>
      <c r="J24" s="28">
        <v>0.25</v>
      </c>
      <c r="K24" s="48" t="s">
        <v>26</v>
      </c>
      <c r="L24" s="53"/>
      <c r="M24" s="58">
        <v>0.25</v>
      </c>
      <c r="N24" s="59" t="s">
        <v>26</v>
      </c>
      <c r="O24" s="60"/>
      <c r="P24" s="24"/>
    </row>
    <row r="25" spans="1:16" ht="26.25" thickBot="1" x14ac:dyDescent="0.3">
      <c r="A25" s="19"/>
      <c r="B25" s="1" t="s">
        <v>55</v>
      </c>
      <c r="C25" s="2" t="s">
        <v>8</v>
      </c>
      <c r="D25" s="3">
        <v>1785.4</v>
      </c>
      <c r="E25" s="32">
        <v>0.21</v>
      </c>
      <c r="F25" s="20">
        <v>1.1143000000000001</v>
      </c>
      <c r="G25" s="29">
        <f t="shared" si="0"/>
        <v>417.78895620000003</v>
      </c>
      <c r="H25" s="20">
        <v>1.1143000000000001</v>
      </c>
      <c r="I25" s="40">
        <f>+D25*E25*H25</f>
        <v>417.78895620000003</v>
      </c>
      <c r="J25" s="28">
        <v>0.25</v>
      </c>
      <c r="K25" s="20">
        <v>1.2034</v>
      </c>
      <c r="L25" s="29">
        <f>+D25*J25*K25</f>
        <v>537.13759000000005</v>
      </c>
      <c r="M25" s="58">
        <v>0.25</v>
      </c>
      <c r="N25" s="63">
        <v>1.2034</v>
      </c>
      <c r="O25" s="64">
        <f>+D25*M25*N25</f>
        <v>537.13759000000005</v>
      </c>
      <c r="P25" s="24"/>
    </row>
    <row r="26" spans="1:16" ht="26.25" thickBot="1" x14ac:dyDescent="0.3">
      <c r="A26" s="19"/>
      <c r="B26" s="1" t="s">
        <v>55</v>
      </c>
      <c r="C26" s="2" t="s">
        <v>8</v>
      </c>
      <c r="D26" s="3">
        <v>1785.4</v>
      </c>
      <c r="E26" s="32">
        <v>0.26</v>
      </c>
      <c r="F26" s="20">
        <v>1.1106</v>
      </c>
      <c r="G26" s="29">
        <f t="shared" si="0"/>
        <v>515.54496240000003</v>
      </c>
      <c r="H26" s="20">
        <v>1.1106</v>
      </c>
      <c r="I26" s="40">
        <f t="shared" ref="I26:I27" si="7">+D26*E26*H26</f>
        <v>515.54496240000003</v>
      </c>
      <c r="J26" s="28">
        <v>0.48</v>
      </c>
      <c r="K26" s="20">
        <v>1.1994</v>
      </c>
      <c r="L26" s="29">
        <f t="shared" ref="L26:L27" si="8">+D26*J26*K26</f>
        <v>1027.8762047999999</v>
      </c>
      <c r="M26" s="58">
        <v>0.48</v>
      </c>
      <c r="N26" s="63">
        <v>1.1994</v>
      </c>
      <c r="O26" s="64">
        <f t="shared" ref="O26:O27" si="9">+D26*M26*N26</f>
        <v>1027.8762047999999</v>
      </c>
      <c r="P26" s="24"/>
    </row>
    <row r="27" spans="1:16" ht="26.25" thickBot="1" x14ac:dyDescent="0.3">
      <c r="A27" s="19"/>
      <c r="B27" s="1" t="s">
        <v>55</v>
      </c>
      <c r="C27" s="2" t="s">
        <v>8</v>
      </c>
      <c r="D27" s="3">
        <v>1785.4</v>
      </c>
      <c r="E27" s="32">
        <v>0.03</v>
      </c>
      <c r="F27" s="20">
        <v>1.0979000000000001</v>
      </c>
      <c r="G27" s="29">
        <f t="shared" si="0"/>
        <v>58.805719800000006</v>
      </c>
      <c r="H27" s="20">
        <v>1.0979000000000001</v>
      </c>
      <c r="I27" s="40">
        <f t="shared" si="7"/>
        <v>58.805719800000006</v>
      </c>
      <c r="J27" s="28">
        <v>0.28000000000000003</v>
      </c>
      <c r="K27" s="20">
        <v>1.1775</v>
      </c>
      <c r="L27" s="29">
        <f t="shared" si="8"/>
        <v>588.64638000000014</v>
      </c>
      <c r="M27" s="58">
        <v>0.28000000000000003</v>
      </c>
      <c r="N27" s="63">
        <v>1.1775</v>
      </c>
      <c r="O27" s="64">
        <f t="shared" si="9"/>
        <v>588.64638000000014</v>
      </c>
      <c r="P27" s="24"/>
    </row>
    <row r="28" spans="1:16" ht="26.25" thickBot="1" x14ac:dyDescent="0.3">
      <c r="A28" s="19"/>
      <c r="B28" s="1" t="s">
        <v>29</v>
      </c>
      <c r="C28" s="2" t="s">
        <v>8</v>
      </c>
      <c r="D28" s="3">
        <v>1785.4</v>
      </c>
      <c r="E28" s="3">
        <v>1</v>
      </c>
      <c r="F28" s="50" t="s">
        <v>26</v>
      </c>
      <c r="G28" s="54"/>
      <c r="H28" s="50" t="s">
        <v>26</v>
      </c>
      <c r="I28" s="51"/>
      <c r="J28" s="28">
        <v>1</v>
      </c>
      <c r="K28" s="50" t="s">
        <v>26</v>
      </c>
      <c r="L28" s="54"/>
      <c r="M28" s="58">
        <v>1</v>
      </c>
      <c r="N28" s="61" t="s">
        <v>26</v>
      </c>
      <c r="O28" s="62"/>
      <c r="P28" s="24"/>
    </row>
    <row r="29" spans="1:16" ht="39" thickBot="1" x14ac:dyDescent="0.3">
      <c r="A29" s="19"/>
      <c r="B29" s="1" t="s">
        <v>30</v>
      </c>
      <c r="C29" s="2" t="s">
        <v>11</v>
      </c>
      <c r="D29" s="3">
        <v>1785.4</v>
      </c>
      <c r="E29" s="3">
        <v>0.25</v>
      </c>
      <c r="F29" s="48" t="s">
        <v>26</v>
      </c>
      <c r="G29" s="53"/>
      <c r="H29" s="48" t="s">
        <v>26</v>
      </c>
      <c r="I29" s="49"/>
      <c r="J29" s="28">
        <v>0.25</v>
      </c>
      <c r="K29" s="48" t="s">
        <v>26</v>
      </c>
      <c r="L29" s="53"/>
      <c r="M29" s="58">
        <v>0.25</v>
      </c>
      <c r="N29" s="59" t="s">
        <v>26</v>
      </c>
      <c r="O29" s="60"/>
      <c r="P29" s="24"/>
    </row>
    <row r="30" spans="1:16" ht="15.75" customHeight="1" thickBot="1" x14ac:dyDescent="0.3">
      <c r="A30" s="19"/>
      <c r="B30" s="1" t="s">
        <v>13</v>
      </c>
      <c r="C30" s="2" t="s">
        <v>14</v>
      </c>
      <c r="D30" s="3">
        <v>1785.4</v>
      </c>
      <c r="E30" s="3">
        <v>1.33</v>
      </c>
      <c r="F30" s="28">
        <v>0.80430000000000001</v>
      </c>
      <c r="G30" s="29">
        <f t="shared" si="0"/>
        <v>1909.8763026000004</v>
      </c>
      <c r="H30" s="28">
        <v>0.80430000000000001</v>
      </c>
      <c r="I30" s="40">
        <f>+D30*E30*H30</f>
        <v>1909.8763026000004</v>
      </c>
      <c r="J30" s="28">
        <v>1.33</v>
      </c>
      <c r="K30" s="28">
        <v>0.86860000000000004</v>
      </c>
      <c r="L30" s="29">
        <f>+D30*E30*K30</f>
        <v>2062.5619252000006</v>
      </c>
      <c r="M30" s="58">
        <v>1.33</v>
      </c>
      <c r="N30" s="58">
        <v>0.86860000000000004</v>
      </c>
      <c r="O30" s="64">
        <f>+D30*M30*N30</f>
        <v>2062.5619252000006</v>
      </c>
      <c r="P30" s="24"/>
    </row>
    <row r="31" spans="1:16" ht="15.75" customHeight="1" thickBot="1" x14ac:dyDescent="0.3">
      <c r="A31" s="19"/>
      <c r="B31" s="1" t="s">
        <v>13</v>
      </c>
      <c r="C31" s="2" t="s">
        <v>14</v>
      </c>
      <c r="D31" s="3">
        <v>1785.4</v>
      </c>
      <c r="E31" s="3">
        <v>1.33</v>
      </c>
      <c r="F31" s="28">
        <v>0.82430000000000003</v>
      </c>
      <c r="G31" s="29">
        <f t="shared" si="0"/>
        <v>1957.3679426000003</v>
      </c>
      <c r="H31" s="28">
        <v>0.82430000000000003</v>
      </c>
      <c r="I31" s="40">
        <f t="shared" ref="I31:I32" si="10">+D31*E31*H31</f>
        <v>1957.3679426000003</v>
      </c>
      <c r="J31" s="28">
        <v>1.33</v>
      </c>
      <c r="K31" s="28">
        <v>0.89019999999999999</v>
      </c>
      <c r="L31" s="29">
        <f t="shared" ref="L31:L32" si="11">+D31*E31*K31</f>
        <v>2113.8528964000002</v>
      </c>
      <c r="M31" s="58">
        <v>1.33</v>
      </c>
      <c r="N31" s="58">
        <v>0.89019999999999999</v>
      </c>
      <c r="O31" s="64">
        <f t="shared" ref="O31:O32" si="12">+D31*M31*N31</f>
        <v>2113.8528964000002</v>
      </c>
      <c r="P31" s="24"/>
    </row>
    <row r="32" spans="1:16" ht="15.75" customHeight="1" thickBot="1" x14ac:dyDescent="0.3">
      <c r="A32" s="19"/>
      <c r="B32" s="1" t="s">
        <v>13</v>
      </c>
      <c r="C32" s="2" t="s">
        <v>14</v>
      </c>
      <c r="D32" s="3">
        <v>1785.4</v>
      </c>
      <c r="E32" s="3">
        <v>0.44</v>
      </c>
      <c r="F32" s="28">
        <v>0.81059999999999999</v>
      </c>
      <c r="G32" s="29">
        <f t="shared" si="0"/>
        <v>636.78790560000004</v>
      </c>
      <c r="H32" s="28">
        <v>0.81059999999999999</v>
      </c>
      <c r="I32" s="40">
        <f t="shared" si="10"/>
        <v>636.78790560000004</v>
      </c>
      <c r="J32" s="28">
        <v>0.44</v>
      </c>
      <c r="K32" s="28">
        <v>0.87539999999999996</v>
      </c>
      <c r="L32" s="29">
        <f t="shared" si="11"/>
        <v>687.69323039999995</v>
      </c>
      <c r="M32" s="58">
        <v>0.44</v>
      </c>
      <c r="N32" s="58">
        <v>0.87539999999999996</v>
      </c>
      <c r="O32" s="64">
        <f t="shared" si="12"/>
        <v>687.69323039999995</v>
      </c>
      <c r="P32" s="24"/>
    </row>
    <row r="33" spans="1:16" ht="39" thickBot="1" x14ac:dyDescent="0.3">
      <c r="A33" s="19"/>
      <c r="B33" s="1" t="s">
        <v>31</v>
      </c>
      <c r="C33" s="2" t="s">
        <v>51</v>
      </c>
      <c r="D33" s="3">
        <v>1785.4</v>
      </c>
      <c r="E33" s="3">
        <v>1</v>
      </c>
      <c r="F33" s="48" t="s">
        <v>26</v>
      </c>
      <c r="G33" s="53"/>
      <c r="H33" s="48" t="s">
        <v>26</v>
      </c>
      <c r="I33" s="49"/>
      <c r="J33" s="28">
        <v>1</v>
      </c>
      <c r="K33" s="48" t="s">
        <v>26</v>
      </c>
      <c r="L33" s="53"/>
      <c r="M33" s="58">
        <v>1</v>
      </c>
      <c r="N33" s="59" t="s">
        <v>26</v>
      </c>
      <c r="O33" s="60"/>
      <c r="P33" s="24"/>
    </row>
    <row r="34" spans="1:16" ht="39" thickBot="1" x14ac:dyDescent="0.3">
      <c r="A34" s="19"/>
      <c r="B34" s="1" t="s">
        <v>60</v>
      </c>
      <c r="C34" s="2" t="s">
        <v>51</v>
      </c>
      <c r="D34" s="3">
        <v>1785.4</v>
      </c>
      <c r="E34" s="32">
        <v>0.5</v>
      </c>
      <c r="F34" s="28">
        <v>0.87990000000000002</v>
      </c>
      <c r="G34" s="29">
        <f t="shared" si="0"/>
        <v>785.48673000000008</v>
      </c>
      <c r="H34" s="28">
        <v>0.87990000000000002</v>
      </c>
      <c r="I34" s="40">
        <f>+D34*E34*H34</f>
        <v>785.48673000000008</v>
      </c>
      <c r="J34" s="28"/>
      <c r="K34" s="28"/>
      <c r="L34" s="29"/>
      <c r="M34" s="58"/>
      <c r="N34" s="58"/>
      <c r="O34" s="64"/>
      <c r="P34" s="24"/>
    </row>
    <row r="35" spans="1:16" ht="26.25" thickBot="1" x14ac:dyDescent="0.3">
      <c r="A35" s="19"/>
      <c r="B35" s="1" t="s">
        <v>63</v>
      </c>
      <c r="C35" s="2" t="s">
        <v>51</v>
      </c>
      <c r="D35" s="3">
        <v>1785.4</v>
      </c>
      <c r="E35" s="32"/>
      <c r="F35" s="28"/>
      <c r="G35" s="29"/>
      <c r="H35" s="28"/>
      <c r="I35" s="40"/>
      <c r="J35" s="28">
        <v>0.5</v>
      </c>
      <c r="K35" s="68" t="s">
        <v>26</v>
      </c>
      <c r="L35" s="69"/>
      <c r="M35" s="58">
        <v>0.5</v>
      </c>
      <c r="N35" s="59" t="s">
        <v>26</v>
      </c>
      <c r="O35" s="70"/>
      <c r="P35" s="24"/>
    </row>
    <row r="36" spans="1:16" ht="51.75" thickBot="1" x14ac:dyDescent="0.3">
      <c r="A36" s="19"/>
      <c r="B36" s="1" t="s">
        <v>36</v>
      </c>
      <c r="C36" s="2" t="s">
        <v>51</v>
      </c>
      <c r="D36" s="3">
        <v>1785.4</v>
      </c>
      <c r="E36" s="32"/>
      <c r="F36" s="28"/>
      <c r="G36" s="29"/>
      <c r="H36" s="28"/>
      <c r="I36" s="40"/>
      <c r="J36" s="37"/>
      <c r="K36" s="20"/>
      <c r="L36" s="20"/>
      <c r="M36" s="67">
        <v>0.15</v>
      </c>
      <c r="N36" s="66">
        <v>0.7</v>
      </c>
      <c r="O36" s="71">
        <f>+D36*M36*N36</f>
        <v>187.46699999999998</v>
      </c>
      <c r="P36" s="24"/>
    </row>
    <row r="37" spans="1:16" ht="51.75" thickBot="1" x14ac:dyDescent="0.3">
      <c r="A37" s="19"/>
      <c r="B37" s="1" t="s">
        <v>36</v>
      </c>
      <c r="C37" s="2" t="s">
        <v>51</v>
      </c>
      <c r="D37" s="3">
        <v>1785.4</v>
      </c>
      <c r="E37" s="32">
        <v>0.25</v>
      </c>
      <c r="F37" s="20">
        <v>0.71</v>
      </c>
      <c r="G37" s="29">
        <f t="shared" si="0"/>
        <v>316.9085</v>
      </c>
      <c r="H37" s="20">
        <v>0.71</v>
      </c>
      <c r="I37" s="40">
        <f t="shared" ref="I37:I38" si="13">+D37*E37*H37</f>
        <v>316.9085</v>
      </c>
      <c r="J37" s="28">
        <v>0.25</v>
      </c>
      <c r="K37" s="28">
        <v>0.71</v>
      </c>
      <c r="L37" s="29">
        <f>+D37*J37*K37</f>
        <v>316.9085</v>
      </c>
      <c r="M37" s="58">
        <v>0.1</v>
      </c>
      <c r="N37" s="63">
        <v>0.71</v>
      </c>
      <c r="O37" s="71">
        <f t="shared" ref="O37:O38" si="14">+D37*M37*N37</f>
        <v>126.7634</v>
      </c>
      <c r="P37" s="24"/>
    </row>
    <row r="38" spans="1:16" ht="51.75" thickBot="1" x14ac:dyDescent="0.3">
      <c r="A38" s="19"/>
      <c r="B38" s="1" t="s">
        <v>36</v>
      </c>
      <c r="C38" s="2" t="s">
        <v>14</v>
      </c>
      <c r="D38" s="3">
        <v>1785.4</v>
      </c>
      <c r="E38" s="32">
        <v>0.25</v>
      </c>
      <c r="F38" s="20">
        <v>0.69</v>
      </c>
      <c r="G38" s="29">
        <f t="shared" si="0"/>
        <v>307.98149999999998</v>
      </c>
      <c r="H38" s="20">
        <v>0.69</v>
      </c>
      <c r="I38" s="40">
        <f t="shared" si="13"/>
        <v>307.98149999999998</v>
      </c>
      <c r="J38" s="28">
        <v>0.25</v>
      </c>
      <c r="K38" s="20">
        <v>0.69</v>
      </c>
      <c r="L38" s="29">
        <f>+D38*J38*K38</f>
        <v>307.98149999999998</v>
      </c>
      <c r="M38" s="58">
        <v>0.25</v>
      </c>
      <c r="N38" s="63">
        <v>0.69</v>
      </c>
      <c r="O38" s="71">
        <f t="shared" si="14"/>
        <v>307.98149999999998</v>
      </c>
      <c r="P38" s="24"/>
    </row>
    <row r="39" spans="1:16" ht="15.75" customHeight="1" thickBot="1" x14ac:dyDescent="0.3">
      <c r="A39" s="19"/>
      <c r="B39" s="1" t="s">
        <v>32</v>
      </c>
      <c r="C39" s="2" t="s">
        <v>14</v>
      </c>
      <c r="D39" s="3">
        <v>1785.4</v>
      </c>
      <c r="E39" s="3">
        <v>1</v>
      </c>
      <c r="F39" s="50" t="s">
        <v>26</v>
      </c>
      <c r="G39" s="54"/>
      <c r="H39" s="50" t="s">
        <v>26</v>
      </c>
      <c r="I39" s="51"/>
      <c r="J39" s="28">
        <v>1</v>
      </c>
      <c r="K39" s="50" t="s">
        <v>26</v>
      </c>
      <c r="L39" s="54"/>
      <c r="M39" s="58">
        <v>1</v>
      </c>
      <c r="N39" s="61" t="s">
        <v>26</v>
      </c>
      <c r="O39" s="62"/>
      <c r="P39" s="24"/>
    </row>
    <row r="40" spans="1:16" ht="15.75" customHeight="1" thickBot="1" x14ac:dyDescent="0.3">
      <c r="A40" s="19"/>
      <c r="B40" s="1" t="s">
        <v>43</v>
      </c>
      <c r="C40" s="3" t="s">
        <v>14</v>
      </c>
      <c r="D40" s="3">
        <v>1785.4</v>
      </c>
      <c r="E40" s="3">
        <v>0.1</v>
      </c>
      <c r="F40" s="48" t="s">
        <v>26</v>
      </c>
      <c r="G40" s="53"/>
      <c r="H40" s="48" t="s">
        <v>26</v>
      </c>
      <c r="I40" s="49"/>
      <c r="J40" s="28">
        <v>0.1</v>
      </c>
      <c r="K40" s="48" t="s">
        <v>26</v>
      </c>
      <c r="L40" s="53"/>
      <c r="M40" s="58">
        <v>0.1</v>
      </c>
      <c r="N40" s="59" t="s">
        <v>26</v>
      </c>
      <c r="O40" s="60"/>
      <c r="P40" s="24"/>
    </row>
    <row r="41" spans="1:16" ht="15.75" customHeight="1" thickBot="1" x14ac:dyDescent="0.3">
      <c r="A41" s="19"/>
      <c r="B41" s="1" t="s">
        <v>44</v>
      </c>
      <c r="C41" s="3" t="s">
        <v>14</v>
      </c>
      <c r="D41" s="3">
        <v>1785.4</v>
      </c>
      <c r="E41" s="3">
        <v>0.13</v>
      </c>
      <c r="F41" s="48" t="s">
        <v>26</v>
      </c>
      <c r="G41" s="53"/>
      <c r="H41" s="48" t="s">
        <v>26</v>
      </c>
      <c r="I41" s="49"/>
      <c r="J41" s="28">
        <v>0.13</v>
      </c>
      <c r="K41" s="48" t="s">
        <v>26</v>
      </c>
      <c r="L41" s="53"/>
      <c r="M41" s="58">
        <v>0.13</v>
      </c>
      <c r="N41" s="59" t="s">
        <v>26</v>
      </c>
      <c r="O41" s="60"/>
      <c r="P41" s="24"/>
    </row>
    <row r="42" spans="1:16" ht="15.75" customHeight="1" thickBot="1" x14ac:dyDescent="0.3">
      <c r="A42" s="19"/>
      <c r="B42" s="1" t="s">
        <v>35</v>
      </c>
      <c r="C42" s="2" t="s">
        <v>14</v>
      </c>
      <c r="D42" s="3">
        <v>1785.4</v>
      </c>
      <c r="E42" s="3">
        <v>0.25</v>
      </c>
      <c r="F42" s="48" t="s">
        <v>26</v>
      </c>
      <c r="G42" s="53"/>
      <c r="H42" s="48" t="s">
        <v>26</v>
      </c>
      <c r="I42" s="49"/>
      <c r="J42" s="28">
        <v>0.25</v>
      </c>
      <c r="K42" s="48" t="s">
        <v>26</v>
      </c>
      <c r="L42" s="53"/>
      <c r="M42" s="58">
        <v>0.25</v>
      </c>
      <c r="N42" s="59" t="s">
        <v>26</v>
      </c>
      <c r="O42" s="60"/>
      <c r="P42" s="24"/>
    </row>
    <row r="43" spans="1:16" ht="15.75" customHeight="1" thickBot="1" x14ac:dyDescent="0.3">
      <c r="A43" s="19"/>
      <c r="B43" s="1" t="s">
        <v>33</v>
      </c>
      <c r="C43" s="2" t="s">
        <v>11</v>
      </c>
      <c r="D43" s="3">
        <v>1785.4</v>
      </c>
      <c r="E43" s="3">
        <v>1</v>
      </c>
      <c r="F43" s="48" t="s">
        <v>26</v>
      </c>
      <c r="G43" s="53"/>
      <c r="H43" s="48" t="s">
        <v>26</v>
      </c>
      <c r="I43" s="49"/>
      <c r="J43" s="28">
        <v>1</v>
      </c>
      <c r="K43" s="48" t="s">
        <v>26</v>
      </c>
      <c r="L43" s="53"/>
      <c r="M43" s="58">
        <v>1</v>
      </c>
      <c r="N43" s="59" t="s">
        <v>26</v>
      </c>
      <c r="O43" s="60"/>
      <c r="P43" s="24"/>
    </row>
    <row r="44" spans="1:16" ht="15.75" customHeight="1" thickBot="1" x14ac:dyDescent="0.3">
      <c r="A44" s="19"/>
      <c r="B44" s="1" t="s">
        <v>34</v>
      </c>
      <c r="C44" s="2" t="s">
        <v>11</v>
      </c>
      <c r="D44" s="3">
        <v>1785.4</v>
      </c>
      <c r="E44" s="3">
        <v>1</v>
      </c>
      <c r="F44" s="48" t="s">
        <v>26</v>
      </c>
      <c r="G44" s="53"/>
      <c r="H44" s="48" t="s">
        <v>26</v>
      </c>
      <c r="I44" s="49"/>
      <c r="J44" s="28">
        <v>1</v>
      </c>
      <c r="K44" s="48" t="s">
        <v>26</v>
      </c>
      <c r="L44" s="53"/>
      <c r="M44" s="58">
        <v>1</v>
      </c>
      <c r="N44" s="59" t="s">
        <v>26</v>
      </c>
      <c r="O44" s="60"/>
      <c r="P44" s="24"/>
    </row>
    <row r="45" spans="1:16" ht="15.75" thickBot="1" x14ac:dyDescent="0.3">
      <c r="A45" s="19"/>
      <c r="B45" s="1" t="s">
        <v>15</v>
      </c>
      <c r="C45" s="3" t="s">
        <v>11</v>
      </c>
      <c r="D45" s="3">
        <v>1785.4</v>
      </c>
      <c r="E45" s="3">
        <v>2.25</v>
      </c>
      <c r="F45" s="28">
        <v>0.67</v>
      </c>
      <c r="G45" s="29">
        <f t="shared" si="0"/>
        <v>2691.4905000000003</v>
      </c>
      <c r="H45" s="28">
        <v>0.67</v>
      </c>
      <c r="I45" s="40">
        <f>+D45*E45*H45</f>
        <v>2691.4905000000003</v>
      </c>
      <c r="J45" s="28">
        <v>2.25</v>
      </c>
      <c r="K45" s="28">
        <v>0.67</v>
      </c>
      <c r="L45" s="29">
        <f>+D45*E45*K45</f>
        <v>2691.4905000000003</v>
      </c>
      <c r="M45" s="58">
        <v>2.25</v>
      </c>
      <c r="N45" s="58">
        <v>0.67</v>
      </c>
      <c r="O45" s="64">
        <f>+D45*M45*N45</f>
        <v>2691.4905000000003</v>
      </c>
      <c r="P45" s="24"/>
    </row>
    <row r="46" spans="1:16" ht="15.75" thickBot="1" x14ac:dyDescent="0.3">
      <c r="A46" s="19"/>
      <c r="B46" s="1" t="s">
        <v>15</v>
      </c>
      <c r="C46" s="3" t="s">
        <v>11</v>
      </c>
      <c r="D46" s="3">
        <v>1785.4</v>
      </c>
      <c r="E46" s="3">
        <v>0.25</v>
      </c>
      <c r="F46" s="28">
        <v>0.64</v>
      </c>
      <c r="G46" s="29">
        <f t="shared" si="0"/>
        <v>285.66400000000004</v>
      </c>
      <c r="H46" s="28">
        <v>0.64</v>
      </c>
      <c r="I46" s="40">
        <f t="shared" ref="I46:I55" si="15">+D46*E46*H46</f>
        <v>285.66400000000004</v>
      </c>
      <c r="J46" s="28">
        <v>0.25</v>
      </c>
      <c r="K46" s="28">
        <v>0.64</v>
      </c>
      <c r="L46" s="29">
        <f t="shared" ref="L46:L55" si="16">+D46*E46*K46</f>
        <v>285.66400000000004</v>
      </c>
      <c r="M46" s="58">
        <v>0.25</v>
      </c>
      <c r="N46" s="58">
        <v>0.64</v>
      </c>
      <c r="O46" s="64">
        <f t="shared" ref="O46:O55" si="17">+D46*M46*N46</f>
        <v>285.66400000000004</v>
      </c>
      <c r="P46" s="24"/>
    </row>
    <row r="47" spans="1:16" ht="26.25" thickBot="1" x14ac:dyDescent="0.3">
      <c r="A47" s="19"/>
      <c r="B47" s="1" t="s">
        <v>16</v>
      </c>
      <c r="C47" s="3" t="s">
        <v>11</v>
      </c>
      <c r="D47" s="3">
        <v>1785.4</v>
      </c>
      <c r="E47" s="3">
        <v>0.62</v>
      </c>
      <c r="F47" s="28">
        <v>0.64</v>
      </c>
      <c r="G47" s="29">
        <f t="shared" si="0"/>
        <v>708.44672000000003</v>
      </c>
      <c r="H47" s="28">
        <v>0.64</v>
      </c>
      <c r="I47" s="40">
        <f t="shared" si="15"/>
        <v>708.44672000000003</v>
      </c>
      <c r="J47" s="28">
        <v>0.62</v>
      </c>
      <c r="K47" s="28">
        <v>0.64</v>
      </c>
      <c r="L47" s="29">
        <f t="shared" si="16"/>
        <v>708.44672000000003</v>
      </c>
      <c r="M47" s="58">
        <v>0.72</v>
      </c>
      <c r="N47" s="58">
        <v>0.64</v>
      </c>
      <c r="O47" s="64">
        <f t="shared" si="17"/>
        <v>822.71232000000009</v>
      </c>
      <c r="P47" s="24"/>
    </row>
    <row r="48" spans="1:16" ht="26.25" thickBot="1" x14ac:dyDescent="0.3">
      <c r="A48" s="19"/>
      <c r="B48" s="1" t="s">
        <v>16</v>
      </c>
      <c r="C48" s="3" t="s">
        <v>11</v>
      </c>
      <c r="D48" s="3">
        <v>1785.4</v>
      </c>
      <c r="E48" s="3">
        <v>0.65</v>
      </c>
      <c r="F48" s="28">
        <v>0.65</v>
      </c>
      <c r="G48" s="29">
        <f t="shared" si="0"/>
        <v>754.33150000000001</v>
      </c>
      <c r="H48" s="28">
        <v>0.65</v>
      </c>
      <c r="I48" s="40">
        <f t="shared" si="15"/>
        <v>754.33150000000001</v>
      </c>
      <c r="J48" s="28">
        <v>0.65</v>
      </c>
      <c r="K48" s="28">
        <v>0.65</v>
      </c>
      <c r="L48" s="29">
        <f t="shared" si="16"/>
        <v>754.33150000000001</v>
      </c>
      <c r="M48" s="58">
        <v>0.65</v>
      </c>
      <c r="N48" s="58">
        <v>0.65</v>
      </c>
      <c r="O48" s="64">
        <f t="shared" si="17"/>
        <v>754.33150000000001</v>
      </c>
      <c r="P48" s="24"/>
    </row>
    <row r="49" spans="1:16" ht="26.25" thickBot="1" x14ac:dyDescent="0.3">
      <c r="A49" s="19"/>
      <c r="B49" s="1" t="s">
        <v>16</v>
      </c>
      <c r="C49" s="3" t="s">
        <v>11</v>
      </c>
      <c r="D49" s="3">
        <v>1785.4</v>
      </c>
      <c r="E49" s="3">
        <v>0.1</v>
      </c>
      <c r="F49" s="28">
        <v>0.67</v>
      </c>
      <c r="G49" s="29">
        <f t="shared" si="0"/>
        <v>119.62180000000002</v>
      </c>
      <c r="H49" s="28">
        <v>0.67</v>
      </c>
      <c r="I49" s="40">
        <f t="shared" si="15"/>
        <v>119.62180000000002</v>
      </c>
      <c r="J49" s="28">
        <v>0.1</v>
      </c>
      <c r="K49" s="28">
        <v>0.67</v>
      </c>
      <c r="L49" s="29">
        <f t="shared" si="16"/>
        <v>119.62180000000002</v>
      </c>
      <c r="M49" s="58">
        <v>0</v>
      </c>
      <c r="N49" s="58">
        <v>0</v>
      </c>
      <c r="O49" s="64">
        <f t="shared" si="17"/>
        <v>0</v>
      </c>
      <c r="P49" s="24"/>
    </row>
    <row r="50" spans="1:16" ht="15.75" thickBot="1" x14ac:dyDescent="0.3">
      <c r="A50" s="19"/>
      <c r="B50" s="1" t="s">
        <v>37</v>
      </c>
      <c r="C50" s="3" t="s">
        <v>11</v>
      </c>
      <c r="D50" s="3">
        <v>1785.4</v>
      </c>
      <c r="E50" s="3">
        <v>0.25</v>
      </c>
      <c r="F50" s="20">
        <v>0.68</v>
      </c>
      <c r="G50" s="29">
        <f t="shared" si="0"/>
        <v>303.51800000000003</v>
      </c>
      <c r="H50" s="20">
        <v>0.68</v>
      </c>
      <c r="I50" s="40">
        <f t="shared" si="15"/>
        <v>303.51800000000003</v>
      </c>
      <c r="J50" s="28">
        <v>0.25</v>
      </c>
      <c r="K50" s="20">
        <v>0.68</v>
      </c>
      <c r="L50" s="29">
        <f t="shared" si="16"/>
        <v>303.51800000000003</v>
      </c>
      <c r="M50" s="58">
        <v>0.25</v>
      </c>
      <c r="N50" s="63">
        <v>0.68</v>
      </c>
      <c r="O50" s="64">
        <f t="shared" si="17"/>
        <v>303.51800000000003</v>
      </c>
      <c r="P50" s="24"/>
    </row>
    <row r="51" spans="1:16" ht="15.75" customHeight="1" thickBot="1" x14ac:dyDescent="0.3">
      <c r="A51" s="19"/>
      <c r="B51" s="1" t="s">
        <v>37</v>
      </c>
      <c r="C51" s="3" t="s">
        <v>11</v>
      </c>
      <c r="D51" s="3">
        <v>1785.4</v>
      </c>
      <c r="E51" s="3">
        <v>0.75</v>
      </c>
      <c r="F51" s="20">
        <v>0.67</v>
      </c>
      <c r="G51" s="29">
        <f t="shared" si="0"/>
        <v>897.16350000000023</v>
      </c>
      <c r="H51" s="20">
        <v>0.67</v>
      </c>
      <c r="I51" s="40">
        <f t="shared" si="15"/>
        <v>897.16350000000023</v>
      </c>
      <c r="J51" s="28">
        <v>0.75</v>
      </c>
      <c r="K51" s="20">
        <v>0.67</v>
      </c>
      <c r="L51" s="29">
        <f t="shared" si="16"/>
        <v>897.16350000000023</v>
      </c>
      <c r="M51" s="58">
        <v>0.75</v>
      </c>
      <c r="N51" s="63">
        <v>0.64</v>
      </c>
      <c r="O51" s="64">
        <f t="shared" si="17"/>
        <v>856.99200000000019</v>
      </c>
      <c r="P51" s="24"/>
    </row>
    <row r="52" spans="1:16" ht="15.75" thickBot="1" x14ac:dyDescent="0.3">
      <c r="A52" s="19"/>
      <c r="B52" s="1" t="s">
        <v>17</v>
      </c>
      <c r="C52" s="3" t="s">
        <v>11</v>
      </c>
      <c r="D52" s="3">
        <v>1785.4</v>
      </c>
      <c r="E52" s="3">
        <v>2.5</v>
      </c>
      <c r="F52" s="28">
        <v>0.67</v>
      </c>
      <c r="G52" s="29">
        <f t="shared" si="0"/>
        <v>2990.5450000000001</v>
      </c>
      <c r="H52" s="28">
        <v>0.67</v>
      </c>
      <c r="I52" s="40">
        <f t="shared" si="15"/>
        <v>2990.5450000000001</v>
      </c>
      <c r="J52" s="28">
        <v>2.5</v>
      </c>
      <c r="K52" s="28">
        <v>0.67</v>
      </c>
      <c r="L52" s="29">
        <f t="shared" si="16"/>
        <v>2990.5450000000001</v>
      </c>
      <c r="M52" s="58">
        <v>2.5</v>
      </c>
      <c r="N52" s="58">
        <v>0.67</v>
      </c>
      <c r="O52" s="64">
        <f>+D52*M52*N52</f>
        <v>2990.5450000000001</v>
      </c>
      <c r="P52" s="24"/>
    </row>
    <row r="53" spans="1:16" ht="15.75" thickBot="1" x14ac:dyDescent="0.3">
      <c r="A53" s="19"/>
      <c r="B53" s="1" t="s">
        <v>18</v>
      </c>
      <c r="C53" s="3" t="s">
        <v>11</v>
      </c>
      <c r="D53" s="3">
        <v>1785.4</v>
      </c>
      <c r="E53" s="3">
        <v>0.5</v>
      </c>
      <c r="F53" s="28">
        <v>0.64</v>
      </c>
      <c r="G53" s="29">
        <f t="shared" si="0"/>
        <v>571.32800000000009</v>
      </c>
      <c r="H53" s="28">
        <v>0.64</v>
      </c>
      <c r="I53" s="40">
        <f t="shared" si="15"/>
        <v>571.32800000000009</v>
      </c>
      <c r="J53" s="28">
        <v>0.5</v>
      </c>
      <c r="K53" s="28">
        <v>0.64</v>
      </c>
      <c r="L53" s="29">
        <f t="shared" si="16"/>
        <v>571.32800000000009</v>
      </c>
      <c r="M53" s="58">
        <v>0.5</v>
      </c>
      <c r="N53" s="58">
        <v>0.64</v>
      </c>
      <c r="O53" s="64">
        <f t="shared" ref="O53:O55" si="18">+D53*M53*N53</f>
        <v>571.32800000000009</v>
      </c>
      <c r="P53" s="24"/>
    </row>
    <row r="54" spans="1:16" ht="15.75" customHeight="1" thickBot="1" x14ac:dyDescent="0.3">
      <c r="A54" s="19"/>
      <c r="B54" s="1" t="s">
        <v>18</v>
      </c>
      <c r="C54" s="3" t="s">
        <v>11</v>
      </c>
      <c r="D54" s="3">
        <v>1785.4</v>
      </c>
      <c r="E54" s="3">
        <v>0.5</v>
      </c>
      <c r="F54" s="28">
        <v>0.65</v>
      </c>
      <c r="G54" s="29">
        <f t="shared" si="0"/>
        <v>580.255</v>
      </c>
      <c r="H54" s="28">
        <v>0.65</v>
      </c>
      <c r="I54" s="40">
        <f t="shared" si="15"/>
        <v>580.255</v>
      </c>
      <c r="J54" s="28">
        <v>0.5</v>
      </c>
      <c r="K54" s="28">
        <v>0.65</v>
      </c>
      <c r="L54" s="29">
        <f t="shared" si="16"/>
        <v>580.255</v>
      </c>
      <c r="M54" s="58">
        <v>0.5</v>
      </c>
      <c r="N54" s="58">
        <v>0.65</v>
      </c>
      <c r="O54" s="64">
        <f t="shared" si="18"/>
        <v>580.255</v>
      </c>
      <c r="P54" s="24"/>
    </row>
    <row r="55" spans="1:16" ht="15.75" customHeight="1" thickBot="1" x14ac:dyDescent="0.3">
      <c r="A55" s="19"/>
      <c r="B55" s="1" t="s">
        <v>18</v>
      </c>
      <c r="C55" s="3" t="s">
        <v>11</v>
      </c>
      <c r="D55" s="3">
        <v>1785.4</v>
      </c>
      <c r="E55" s="3">
        <v>1</v>
      </c>
      <c r="F55" s="28">
        <v>0.67</v>
      </c>
      <c r="G55" s="29">
        <f t="shared" si="0"/>
        <v>1196.2180000000001</v>
      </c>
      <c r="H55" s="28">
        <v>0.67</v>
      </c>
      <c r="I55" s="40">
        <f t="shared" si="15"/>
        <v>1196.2180000000001</v>
      </c>
      <c r="J55" s="28">
        <v>1</v>
      </c>
      <c r="K55" s="28">
        <v>0.67</v>
      </c>
      <c r="L55" s="29">
        <f t="shared" si="16"/>
        <v>1196.2180000000001</v>
      </c>
      <c r="M55" s="58">
        <v>1</v>
      </c>
      <c r="N55" s="58">
        <v>0.67</v>
      </c>
      <c r="O55" s="64">
        <f t="shared" si="18"/>
        <v>1196.2180000000001</v>
      </c>
      <c r="P55" s="24"/>
    </row>
    <row r="56" spans="1:16" ht="15.75" customHeight="1" thickBot="1" x14ac:dyDescent="0.3">
      <c r="A56" s="19"/>
      <c r="B56" s="1" t="s">
        <v>41</v>
      </c>
      <c r="C56" s="3" t="s">
        <v>11</v>
      </c>
      <c r="D56" s="3">
        <v>1785.4</v>
      </c>
      <c r="E56" s="3">
        <v>0.25</v>
      </c>
      <c r="F56" s="48" t="s">
        <v>26</v>
      </c>
      <c r="G56" s="53"/>
      <c r="H56" s="48" t="s">
        <v>26</v>
      </c>
      <c r="I56" s="49"/>
      <c r="J56" s="28">
        <v>0.25</v>
      </c>
      <c r="K56" s="48" t="s">
        <v>26</v>
      </c>
      <c r="L56" s="53"/>
      <c r="M56" s="58">
        <v>0.25</v>
      </c>
      <c r="N56" s="59" t="s">
        <v>26</v>
      </c>
      <c r="O56" s="60"/>
      <c r="P56" s="24"/>
    </row>
    <row r="57" spans="1:16" ht="39" thickBot="1" x14ac:dyDescent="0.3">
      <c r="A57" s="19"/>
      <c r="B57" s="1" t="s">
        <v>39</v>
      </c>
      <c r="C57" s="3" t="s">
        <v>11</v>
      </c>
      <c r="D57" s="3">
        <v>1785.4</v>
      </c>
      <c r="E57" s="3">
        <v>0.25</v>
      </c>
      <c r="F57" s="48" t="s">
        <v>26</v>
      </c>
      <c r="G57" s="53"/>
      <c r="H57" s="48" t="s">
        <v>26</v>
      </c>
      <c r="I57" s="49"/>
      <c r="J57" s="28">
        <v>0.25</v>
      </c>
      <c r="K57" s="48" t="s">
        <v>26</v>
      </c>
      <c r="L57" s="53"/>
      <c r="M57" s="58">
        <v>0.25</v>
      </c>
      <c r="N57" s="59" t="s">
        <v>26</v>
      </c>
      <c r="O57" s="60"/>
      <c r="P57" s="24"/>
    </row>
    <row r="58" spans="1:16" ht="15.75" customHeight="1" thickBot="1" x14ac:dyDescent="0.3">
      <c r="A58" s="19"/>
      <c r="B58" s="1" t="s">
        <v>42</v>
      </c>
      <c r="C58" s="3" t="s">
        <v>11</v>
      </c>
      <c r="D58" s="3">
        <v>1785.4</v>
      </c>
      <c r="E58" s="3">
        <v>0.25</v>
      </c>
      <c r="F58" s="48" t="s">
        <v>26</v>
      </c>
      <c r="G58" s="53"/>
      <c r="H58" s="48" t="s">
        <v>26</v>
      </c>
      <c r="I58" s="49"/>
      <c r="J58" s="28">
        <v>0.25</v>
      </c>
      <c r="K58" s="48" t="s">
        <v>26</v>
      </c>
      <c r="L58" s="53"/>
      <c r="M58" s="58">
        <v>0.25</v>
      </c>
      <c r="N58" s="59" t="s">
        <v>26</v>
      </c>
      <c r="O58" s="60"/>
      <c r="P58" s="24"/>
    </row>
    <row r="59" spans="1:16" ht="15.75" customHeight="1" thickBot="1" x14ac:dyDescent="0.3">
      <c r="A59" s="19"/>
      <c r="B59" s="1" t="s">
        <v>38</v>
      </c>
      <c r="C59" s="3" t="s">
        <v>20</v>
      </c>
      <c r="D59" s="3">
        <v>1038</v>
      </c>
      <c r="E59" s="3">
        <v>0.75</v>
      </c>
      <c r="F59" s="48" t="s">
        <v>26</v>
      </c>
      <c r="G59" s="53"/>
      <c r="H59" s="48" t="s">
        <v>26</v>
      </c>
      <c r="I59" s="49"/>
      <c r="J59" s="28">
        <v>0.75</v>
      </c>
      <c r="K59" s="48" t="s">
        <v>26</v>
      </c>
      <c r="L59" s="53"/>
      <c r="M59" s="58">
        <v>0.75</v>
      </c>
      <c r="N59" s="59" t="s">
        <v>26</v>
      </c>
      <c r="O59" s="60"/>
      <c r="P59" s="24"/>
    </row>
    <row r="60" spans="1:16" ht="39" thickBot="1" x14ac:dyDescent="0.3">
      <c r="A60" s="19"/>
      <c r="B60" s="1" t="s">
        <v>40</v>
      </c>
      <c r="C60" s="3" t="s">
        <v>20</v>
      </c>
      <c r="D60" s="3">
        <v>1038</v>
      </c>
      <c r="E60" s="3">
        <v>0.5</v>
      </c>
      <c r="F60" s="48" t="s">
        <v>26</v>
      </c>
      <c r="G60" s="53"/>
      <c r="H60" s="48" t="s">
        <v>26</v>
      </c>
      <c r="I60" s="49"/>
      <c r="J60" s="28">
        <v>0.5</v>
      </c>
      <c r="K60" s="48" t="s">
        <v>26</v>
      </c>
      <c r="L60" s="53"/>
      <c r="M60" s="58">
        <v>0.5</v>
      </c>
      <c r="N60" s="59" t="s">
        <v>26</v>
      </c>
      <c r="O60" s="60"/>
      <c r="P60" s="24"/>
    </row>
    <row r="61" spans="1:16" ht="39" thickBot="1" x14ac:dyDescent="0.3">
      <c r="A61" s="19"/>
      <c r="B61" s="4" t="s">
        <v>19</v>
      </c>
      <c r="C61" s="5" t="s">
        <v>20</v>
      </c>
      <c r="D61" s="3">
        <v>1038</v>
      </c>
      <c r="E61" s="5">
        <v>1.25</v>
      </c>
      <c r="F61" s="20" t="s">
        <v>21</v>
      </c>
      <c r="G61" s="27">
        <f>+D61*E61</f>
        <v>1297.5</v>
      </c>
      <c r="H61" s="20" t="s">
        <v>21</v>
      </c>
      <c r="I61" s="39">
        <f>+D61*E61</f>
        <v>1297.5</v>
      </c>
      <c r="J61" s="20">
        <v>1.25</v>
      </c>
      <c r="K61" s="20" t="s">
        <v>21</v>
      </c>
      <c r="L61" s="27">
        <f>+D61*E61</f>
        <v>1297.5</v>
      </c>
      <c r="M61" s="63">
        <v>1.25</v>
      </c>
      <c r="N61" s="63" t="s">
        <v>21</v>
      </c>
      <c r="O61" s="72">
        <f>+D61*M61</f>
        <v>1297.5</v>
      </c>
      <c r="P61" s="24"/>
    </row>
    <row r="62" spans="1:16" ht="15.75" thickBot="1" x14ac:dyDescent="0.3">
      <c r="A62" s="19"/>
      <c r="B62" s="1" t="s">
        <v>22</v>
      </c>
      <c r="C62" s="3" t="s">
        <v>20</v>
      </c>
      <c r="D62" s="3">
        <v>1038</v>
      </c>
      <c r="E62" s="3">
        <v>4.5</v>
      </c>
      <c r="F62" s="20" t="s">
        <v>21</v>
      </c>
      <c r="G62" s="27">
        <f t="shared" ref="G62:G64" si="19">+D62*E62</f>
        <v>4671</v>
      </c>
      <c r="H62" s="20" t="s">
        <v>21</v>
      </c>
      <c r="I62" s="39">
        <f t="shared" ref="I62:I64" si="20">+D62*E62</f>
        <v>4671</v>
      </c>
      <c r="J62" s="28">
        <v>4.5</v>
      </c>
      <c r="K62" s="20" t="s">
        <v>21</v>
      </c>
      <c r="L62" s="27">
        <f t="shared" ref="L62:L64" si="21">+D62*E62</f>
        <v>4671</v>
      </c>
      <c r="M62" s="58">
        <v>4.5</v>
      </c>
      <c r="N62" s="63" t="s">
        <v>21</v>
      </c>
      <c r="O62" s="72">
        <f t="shared" ref="O62:O64" si="22">+D62*M62</f>
        <v>4671</v>
      </c>
      <c r="P62" s="24"/>
    </row>
    <row r="63" spans="1:16" ht="15.75" thickBot="1" x14ac:dyDescent="0.3">
      <c r="A63" s="19"/>
      <c r="B63" s="17" t="s">
        <v>23</v>
      </c>
      <c r="C63" s="20" t="s">
        <v>20</v>
      </c>
      <c r="D63" s="3">
        <v>1038</v>
      </c>
      <c r="E63" s="33">
        <v>1.42</v>
      </c>
      <c r="F63" s="34" t="s">
        <v>21</v>
      </c>
      <c r="G63" s="35">
        <f t="shared" si="19"/>
        <v>1473.96</v>
      </c>
      <c r="H63" s="34" t="s">
        <v>21</v>
      </c>
      <c r="I63" s="39">
        <f t="shared" si="20"/>
        <v>1473.96</v>
      </c>
      <c r="J63" s="34">
        <v>1.42</v>
      </c>
      <c r="K63" s="34" t="s">
        <v>21</v>
      </c>
      <c r="L63" s="27">
        <f t="shared" si="21"/>
        <v>1473.96</v>
      </c>
      <c r="M63" s="73">
        <v>1.42</v>
      </c>
      <c r="N63" s="73" t="s">
        <v>21</v>
      </c>
      <c r="O63" s="72">
        <f t="shared" si="22"/>
        <v>1473.96</v>
      </c>
      <c r="P63" s="24"/>
    </row>
    <row r="64" spans="1:16" ht="39" thickBot="1" x14ac:dyDescent="0.3">
      <c r="A64" s="19"/>
      <c r="B64" s="22" t="s">
        <v>54</v>
      </c>
      <c r="C64" s="20" t="s">
        <v>20</v>
      </c>
      <c r="D64" s="3">
        <v>1038</v>
      </c>
      <c r="E64" s="20">
        <v>0.5</v>
      </c>
      <c r="F64" s="20" t="s">
        <v>21</v>
      </c>
      <c r="G64" s="36">
        <f t="shared" si="19"/>
        <v>519</v>
      </c>
      <c r="H64" s="20" t="s">
        <v>21</v>
      </c>
      <c r="I64" s="39">
        <f t="shared" si="20"/>
        <v>519</v>
      </c>
      <c r="J64" s="20">
        <v>0.5</v>
      </c>
      <c r="K64" s="20" t="s">
        <v>21</v>
      </c>
      <c r="L64" s="27">
        <f t="shared" si="21"/>
        <v>519</v>
      </c>
      <c r="M64" s="63">
        <v>0.5</v>
      </c>
      <c r="N64" s="63" t="s">
        <v>21</v>
      </c>
      <c r="O64" s="72">
        <f t="shared" si="22"/>
        <v>519</v>
      </c>
      <c r="P64" s="24"/>
    </row>
    <row r="65" spans="1:20" x14ac:dyDescent="0.25">
      <c r="A65" s="12"/>
      <c r="J65" s="41"/>
      <c r="K65" s="26"/>
    </row>
    <row r="66" spans="1:20" ht="50.25" customHeight="1" x14ac:dyDescent="0.25">
      <c r="A66" s="55" t="s">
        <v>53</v>
      </c>
      <c r="B66" s="55"/>
      <c r="C66" s="55"/>
      <c r="D66" s="55"/>
      <c r="E66" s="55"/>
      <c r="F66" s="55"/>
      <c r="G66" s="55"/>
      <c r="H66" s="25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1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74.25" customHeight="1" x14ac:dyDescent="0.25">
      <c r="A68" s="56" t="s">
        <v>52</v>
      </c>
      <c r="B68" s="56"/>
      <c r="C68" s="56"/>
      <c r="D68" s="56"/>
      <c r="E68" s="56"/>
      <c r="F68" s="56"/>
      <c r="G68" s="56"/>
      <c r="H68" s="21"/>
    </row>
    <row r="69" spans="1:20" ht="69" customHeight="1" x14ac:dyDescent="0.25"/>
    <row r="70" spans="1:20" ht="69" customHeight="1" x14ac:dyDescent="0.25"/>
    <row r="73" spans="1:20" x14ac:dyDescent="0.25">
      <c r="G73" s="16"/>
      <c r="I73" s="16"/>
      <c r="K73" s="16"/>
    </row>
  </sheetData>
  <mergeCells count="97">
    <mergeCell ref="K60:L60"/>
    <mergeCell ref="J3:J4"/>
    <mergeCell ref="K35:L35"/>
    <mergeCell ref="K17:L17"/>
    <mergeCell ref="K44:L44"/>
    <mergeCell ref="K56:L56"/>
    <mergeCell ref="K57:L57"/>
    <mergeCell ref="K58:L58"/>
    <mergeCell ref="K59:L59"/>
    <mergeCell ref="K39:L39"/>
    <mergeCell ref="K40:L40"/>
    <mergeCell ref="K41:L41"/>
    <mergeCell ref="K42:L42"/>
    <mergeCell ref="K43:L43"/>
    <mergeCell ref="K19:L19"/>
    <mergeCell ref="K24:L24"/>
    <mergeCell ref="K28:L28"/>
    <mergeCell ref="K29:L29"/>
    <mergeCell ref="K33:L33"/>
    <mergeCell ref="K3:L3"/>
    <mergeCell ref="K5:L5"/>
    <mergeCell ref="K6:L6"/>
    <mergeCell ref="K7:L7"/>
    <mergeCell ref="K18:L18"/>
    <mergeCell ref="A2:G2"/>
    <mergeCell ref="B3:B4"/>
    <mergeCell ref="C3:C4"/>
    <mergeCell ref="E3:E4"/>
    <mergeCell ref="F3:G3"/>
    <mergeCell ref="D3:D4"/>
    <mergeCell ref="F5:G5"/>
    <mergeCell ref="F6:G6"/>
    <mergeCell ref="F7:G7"/>
    <mergeCell ref="A66:G66"/>
    <mergeCell ref="A68:G68"/>
    <mergeCell ref="F29:G29"/>
    <mergeCell ref="F33:G33"/>
    <mergeCell ref="F39:G39"/>
    <mergeCell ref="F42:G42"/>
    <mergeCell ref="F60:G60"/>
    <mergeCell ref="F59:G59"/>
    <mergeCell ref="F40:G40"/>
    <mergeCell ref="F41:G41"/>
    <mergeCell ref="F43:G43"/>
    <mergeCell ref="F44:G44"/>
    <mergeCell ref="F58:G58"/>
    <mergeCell ref="F57:G57"/>
    <mergeCell ref="F56:G56"/>
    <mergeCell ref="F28:G28"/>
    <mergeCell ref="F24:G24"/>
    <mergeCell ref="F18:G18"/>
    <mergeCell ref="F19:G19"/>
    <mergeCell ref="H3:I3"/>
    <mergeCell ref="H5:I5"/>
    <mergeCell ref="H6:I6"/>
    <mergeCell ref="H7:I7"/>
    <mergeCell ref="H18:I18"/>
    <mergeCell ref="H19:I19"/>
    <mergeCell ref="H24:I24"/>
    <mergeCell ref="H28:I28"/>
    <mergeCell ref="H29:I29"/>
    <mergeCell ref="H33:I33"/>
    <mergeCell ref="H39:I39"/>
    <mergeCell ref="H40:I40"/>
    <mergeCell ref="H41:I41"/>
    <mergeCell ref="H42:I42"/>
    <mergeCell ref="H43:I43"/>
    <mergeCell ref="H60:I60"/>
    <mergeCell ref="H44:I44"/>
    <mergeCell ref="H56:I56"/>
    <mergeCell ref="H57:I57"/>
    <mergeCell ref="H58:I58"/>
    <mergeCell ref="H59:I59"/>
    <mergeCell ref="M3:M4"/>
    <mergeCell ref="N3:O3"/>
    <mergeCell ref="N5:O5"/>
    <mergeCell ref="N6:O6"/>
    <mergeCell ref="N7:O7"/>
    <mergeCell ref="N17:O17"/>
    <mergeCell ref="N18:O18"/>
    <mergeCell ref="N19:O19"/>
    <mergeCell ref="N24:O24"/>
    <mergeCell ref="N28:O28"/>
    <mergeCell ref="N29:O29"/>
    <mergeCell ref="N33:O33"/>
    <mergeCell ref="N35:O35"/>
    <mergeCell ref="N39:O39"/>
    <mergeCell ref="N40:O40"/>
    <mergeCell ref="N57:O57"/>
    <mergeCell ref="N58:O58"/>
    <mergeCell ref="N59:O59"/>
    <mergeCell ref="N60:O60"/>
    <mergeCell ref="N41:O41"/>
    <mergeCell ref="N42:O42"/>
    <mergeCell ref="N43:O43"/>
    <mergeCell ref="N44:O44"/>
    <mergeCell ref="N56:O56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Buhalterė</dc:creator>
  <cp:lastModifiedBy>Buhalterė</cp:lastModifiedBy>
  <cp:lastPrinted>2024-04-25T11:30:27Z</cp:lastPrinted>
  <dcterms:created xsi:type="dcterms:W3CDTF">2020-01-27T08:48:49Z</dcterms:created>
  <dcterms:modified xsi:type="dcterms:W3CDTF">2026-03-04T15:02:49Z</dcterms:modified>
</cp:coreProperties>
</file>