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uhalterė\Desktop\"/>
    </mc:Choice>
  </mc:AlternateContent>
  <xr:revisionPtr revIDLastSave="0" documentId="13_ncr:1_{A551A774-1B92-4F13-96E5-9770F98E42E8}" xr6:coauthVersionLast="36" xr6:coauthVersionMax="36" xr10:uidLastSave="{00000000-0000-0000-0000-000000000000}"/>
  <bookViews>
    <workbookView xWindow="480" yWindow="105" windowWidth="27795" windowHeight="12600" xr2:uid="{00000000-000D-0000-FFFF-FFFF00000000}"/>
  </bookViews>
  <sheets>
    <sheet name="2023 m." sheetId="1" r:id="rId1"/>
  </sheets>
  <calcPr calcId="191029"/>
</workbook>
</file>

<file path=xl/calcChain.xml><?xml version="1.0" encoding="utf-8"?>
<calcChain xmlns="http://schemas.openxmlformats.org/spreadsheetml/2006/main">
  <c r="N52" i="1" l="1"/>
  <c r="N53" i="1"/>
  <c r="N54" i="1"/>
  <c r="N51" i="1"/>
  <c r="N37" i="1"/>
  <c r="N38" i="1"/>
  <c r="N39" i="1"/>
  <c r="N40" i="1"/>
  <c r="N41" i="1"/>
  <c r="N42" i="1"/>
  <c r="N43" i="1"/>
  <c r="N44" i="1"/>
  <c r="N45" i="1"/>
  <c r="N36" i="1"/>
  <c r="N27" i="1"/>
  <c r="N26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8" i="1"/>
  <c r="K52" i="1" l="1"/>
  <c r="K53" i="1"/>
  <c r="K54" i="1"/>
  <c r="K51" i="1"/>
  <c r="K37" i="1"/>
  <c r="K38" i="1"/>
  <c r="K39" i="1"/>
  <c r="K40" i="1"/>
  <c r="K41" i="1"/>
  <c r="K42" i="1"/>
  <c r="K43" i="1"/>
  <c r="K44" i="1"/>
  <c r="K45" i="1"/>
  <c r="K36" i="1"/>
  <c r="K27" i="1"/>
  <c r="K26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8" i="1"/>
  <c r="I52" i="1" l="1"/>
  <c r="I53" i="1"/>
  <c r="I54" i="1"/>
  <c r="I51" i="1"/>
  <c r="I45" i="1"/>
  <c r="I37" i="1"/>
  <c r="I38" i="1"/>
  <c r="I39" i="1"/>
  <c r="I40" i="1"/>
  <c r="I41" i="1"/>
  <c r="I42" i="1"/>
  <c r="I43" i="1"/>
  <c r="I44" i="1"/>
  <c r="I36" i="1"/>
  <c r="I27" i="1"/>
  <c r="I26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8" i="1"/>
  <c r="G41" i="1" l="1"/>
  <c r="G40" i="1"/>
  <c r="G15" i="1"/>
  <c r="G14" i="1"/>
  <c r="G54" i="1" l="1"/>
  <c r="G17" i="1" l="1"/>
  <c r="G12" i="1"/>
  <c r="G52" i="1" l="1"/>
  <c r="G53" i="1"/>
  <c r="G51" i="1"/>
  <c r="G18" i="1" l="1"/>
  <c r="G21" i="1"/>
  <c r="G20" i="1"/>
  <c r="G19" i="1"/>
  <c r="G42" i="1" l="1"/>
  <c r="G43" i="1"/>
  <c r="G44" i="1"/>
  <c r="G45" i="1"/>
  <c r="G9" i="1"/>
  <c r="G10" i="1"/>
  <c r="G11" i="1"/>
  <c r="G13" i="1"/>
  <c r="G16" i="1"/>
  <c r="G26" i="1"/>
  <c r="G27" i="1"/>
  <c r="G36" i="1"/>
  <c r="G37" i="1"/>
  <c r="G38" i="1"/>
  <c r="G39" i="1"/>
  <c r="G8" i="1"/>
</calcChain>
</file>

<file path=xl/sharedStrings.xml><?xml version="1.0" encoding="utf-8"?>
<sst xmlns="http://schemas.openxmlformats.org/spreadsheetml/2006/main" count="223" uniqueCount="63">
  <si>
    <t>Eil.</t>
  </si>
  <si>
    <t>Nr.</t>
  </si>
  <si>
    <t>Pareigos</t>
  </si>
  <si>
    <t>Pareigybės lygis</t>
  </si>
  <si>
    <t>Etatų skaičius</t>
  </si>
  <si>
    <t>Koeficientas</t>
  </si>
  <si>
    <r>
      <t>Darbo užmokestis, Eur</t>
    </r>
    <r>
      <rPr>
        <vertAlign val="superscript"/>
        <sz val="10"/>
        <color theme="1"/>
        <rFont val="Symbol"/>
        <family val="1"/>
        <charset val="2"/>
      </rPr>
      <t>*</t>
    </r>
  </si>
  <si>
    <t>Mokytojas</t>
  </si>
  <si>
    <t>A2</t>
  </si>
  <si>
    <t>Vyresnysis mokytojas</t>
  </si>
  <si>
    <t>Mokytojo padėjėjas</t>
  </si>
  <si>
    <t>C</t>
  </si>
  <si>
    <t xml:space="preserve">Logopedas metodininkas </t>
  </si>
  <si>
    <t>Auklėtojas</t>
  </si>
  <si>
    <t>B</t>
  </si>
  <si>
    <t>Vairuotojas</t>
  </si>
  <si>
    <t>Auklėtojo padėjėjas</t>
  </si>
  <si>
    <t>Virėja</t>
  </si>
  <si>
    <t>Naktinė auklė</t>
  </si>
  <si>
    <t>Pastatų  priežiūros darbininkas</t>
  </si>
  <si>
    <t>D</t>
  </si>
  <si>
    <t>MMA</t>
  </si>
  <si>
    <t>Valytojas</t>
  </si>
  <si>
    <t>Budėtojas</t>
  </si>
  <si>
    <t>Pareiginės algos (atlyginimo) bazinis dydis</t>
  </si>
  <si>
    <t>Direktorė</t>
  </si>
  <si>
    <t>Neskelbiama**</t>
  </si>
  <si>
    <t>Direktoriaus pavaduotoja ugdymui</t>
  </si>
  <si>
    <t>Psichologas</t>
  </si>
  <si>
    <t>Socialinis pedagogas</t>
  </si>
  <si>
    <t>Bibliotekos vedėjas</t>
  </si>
  <si>
    <t>Priešmokyklinės ugdymo grupės mokytoja</t>
  </si>
  <si>
    <t>Kompiuterių priežiūros specialistas</t>
  </si>
  <si>
    <t>Direktoriaus pavaduotojas ūkio reikalams</t>
  </si>
  <si>
    <t>Vyr.buhalteris</t>
  </si>
  <si>
    <t>Buhalteris</t>
  </si>
  <si>
    <t>Sekretorius</t>
  </si>
  <si>
    <t>Dietistas</t>
  </si>
  <si>
    <t>Visuomenės sveikatos priežiūros specialistas</t>
  </si>
  <si>
    <t>Sandėlininkas</t>
  </si>
  <si>
    <t>Skalbėjas</t>
  </si>
  <si>
    <t>Rūbų prižiūrėtojas,siuvėjas</t>
  </si>
  <si>
    <t>Pagalbinis virtuvės darbininkas</t>
  </si>
  <si>
    <t>Elektrikas</t>
  </si>
  <si>
    <t>Archyvaras</t>
  </si>
  <si>
    <t>Masažuotojas</t>
  </si>
  <si>
    <t>Kineziterapeutas</t>
  </si>
  <si>
    <t>4</t>
  </si>
  <si>
    <t>5</t>
  </si>
  <si>
    <t>6</t>
  </si>
  <si>
    <t>7</t>
  </si>
  <si>
    <t>8</t>
  </si>
  <si>
    <t>A1</t>
  </si>
  <si>
    <t>A</t>
  </si>
  <si>
    <t xml:space="preserve">** Vadovaujantis LR Vyriausybės 2003-04-18 nutarimo Nr. 480 “Dėl bendrųjų reikalavimų valstybės ir savivaldybių institucijų ir įstaigų interneto svetainėms ir mobiliosioms programoms aprašo patvirtinimo“ (Žin., 2003, Nr. 38-1739) 22.3. punktu. </t>
  </si>
  <si>
    <t>* Vidutinis mėnesinis bruto darbo užmokestis – vidutinis ikimokestinis mėnesinis darbo užmokestis vienam etatui (neatskaičius gyventojų pajamų mokesčio ir valstybinio socialinio draudimo įmokų). </t>
  </si>
  <si>
    <t>Aplinkos priežiūros darbininkas</t>
  </si>
  <si>
    <t>KAZLŲ RŪDOS „SAULĖS“ MOKYKLOS DARBUOTOJŲ DARBO UŽMOKESTIS 2023 METAIS</t>
  </si>
  <si>
    <t>2023m. I ketvirtis</t>
  </si>
  <si>
    <t>Specialusis pedagogas</t>
  </si>
  <si>
    <t>2023m. II ketvirtis</t>
  </si>
  <si>
    <t>2023m. III ketvirtis</t>
  </si>
  <si>
    <t>2023m. IV ketvirtis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</si>
</sst>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charset val="186"/>
      <scheme val="minor"/>
    </font>
    <font>
      <sz val="10"/>
      <color theme="1"/>
      <name val="Times New Roman"/>
      <family val="1"/>
      <charset val="186"/>
    </font>
    <font>
      <vertAlign val="superscript"/>
      <sz val="10"/>
      <color theme="1"/>
      <name val="Symbol"/>
      <family val="1"/>
      <charset val="2"/>
    </font>
    <font>
      <b/>
      <sz val="11"/>
      <color theme="1"/>
      <name val="Calibri"/>
      <family val="2"/>
      <charset val="186"/>
      <scheme val="minor"/>
    </font>
    <font>
      <sz val="8"/>
      <color theme="1"/>
      <name val="Times New Roman"/>
      <family val="1"/>
      <charset val="186"/>
    </font>
    <font>
      <sz val="11"/>
      <color rgb="FF000000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5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2" borderId="4" xfId="0" applyFont="1" applyFill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left" vertical="center" wrapText="1"/>
    </xf>
    <xf numFmtId="0" fontId="3" fillId="0" borderId="0" xfId="0" applyFont="1" applyBorder="1" applyAlignment="1"/>
    <xf numFmtId="0" fontId="3" fillId="0" borderId="7" xfId="0" applyFont="1" applyBorder="1" applyAlignment="1"/>
    <xf numFmtId="49" fontId="3" fillId="0" borderId="7" xfId="0" applyNumberFormat="1" applyFont="1" applyBorder="1" applyAlignment="1"/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1" fillId="4" borderId="3" xfId="0" applyNumberFormat="1" applyFont="1" applyFill="1" applyBorder="1" applyAlignment="1">
      <alignment horizontal="center" vertical="center" wrapText="1"/>
    </xf>
    <xf numFmtId="49" fontId="4" fillId="4" borderId="3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vertical="center"/>
    </xf>
    <xf numFmtId="49" fontId="0" fillId="0" borderId="0" xfId="0" applyNumberFormat="1"/>
    <xf numFmtId="0" fontId="0" fillId="0" borderId="0" xfId="0" applyAlignment="1">
      <alignment vertical="distributed"/>
    </xf>
    <xf numFmtId="0" fontId="5" fillId="0" borderId="0" xfId="0" applyFont="1" applyAlignment="1">
      <alignment horizontal="center" vertical="distributed"/>
    </xf>
    <xf numFmtId="0" fontId="0" fillId="0" borderId="0" xfId="0" applyAlignment="1">
      <alignment horizontal="left"/>
    </xf>
    <xf numFmtId="0" fontId="1" fillId="2" borderId="8" xfId="0" applyFont="1" applyFill="1" applyBorder="1" applyAlignment="1">
      <alignment vertical="center" wrapText="1"/>
    </xf>
    <xf numFmtId="0" fontId="1" fillId="0" borderId="8" xfId="0" applyFont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2" fontId="1" fillId="3" borderId="10" xfId="0" applyNumberFormat="1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2" borderId="3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2" fontId="1" fillId="3" borderId="9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distributed"/>
    </xf>
    <xf numFmtId="49" fontId="0" fillId="0" borderId="0" xfId="0" applyNumberFormat="1" applyFont="1" applyAlignment="1">
      <alignment vertical="distributed"/>
    </xf>
    <xf numFmtId="0" fontId="1" fillId="0" borderId="1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2" fontId="1" fillId="3" borderId="7" xfId="0" applyNumberFormat="1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top" wrapText="1"/>
    </xf>
    <xf numFmtId="2" fontId="1" fillId="3" borderId="1" xfId="0" applyNumberFormat="1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1" fontId="1" fillId="3" borderId="1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distributed"/>
    </xf>
    <xf numFmtId="49" fontId="0" fillId="0" borderId="0" xfId="0" applyNumberFormat="1" applyFont="1" applyAlignment="1">
      <alignment horizontal="left" vertical="distributed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R63"/>
  <sheetViews>
    <sheetView tabSelected="1" workbookViewId="0">
      <selection activeCell="N51" sqref="N51:N54"/>
    </sheetView>
  </sheetViews>
  <sheetFormatPr defaultRowHeight="15" x14ac:dyDescent="0.25"/>
  <cols>
    <col min="1" max="1" width="5.5703125" style="17" customWidth="1"/>
    <col min="2" max="2" width="14.28515625" customWidth="1"/>
    <col min="3" max="3" width="9.28515625" customWidth="1"/>
    <col min="4" max="4" width="11.28515625" customWidth="1"/>
    <col min="5" max="5" width="6.85546875" customWidth="1"/>
    <col min="6" max="6" width="10.5703125" customWidth="1"/>
    <col min="7" max="7" width="11.140625" customWidth="1"/>
    <col min="8" max="8" width="10.5703125" customWidth="1"/>
    <col min="9" max="9" width="11.140625" customWidth="1"/>
    <col min="10" max="10" width="10.7109375" customWidth="1"/>
    <col min="12" max="12" width="7" customWidth="1"/>
    <col min="13" max="13" width="10.7109375" customWidth="1"/>
    <col min="14" max="14" width="10.85546875" customWidth="1"/>
  </cols>
  <sheetData>
    <row r="2" spans="1:14" ht="15.75" thickBot="1" x14ac:dyDescent="0.3">
      <c r="A2" s="11" t="s">
        <v>57</v>
      </c>
      <c r="B2" s="10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4" ht="15.75" customHeight="1" thickBot="1" x14ac:dyDescent="0.3">
      <c r="A3" s="12" t="s">
        <v>0</v>
      </c>
      <c r="B3" s="47" t="s">
        <v>2</v>
      </c>
      <c r="C3" s="47" t="s">
        <v>3</v>
      </c>
      <c r="D3" s="47" t="s">
        <v>24</v>
      </c>
      <c r="E3" s="47" t="s">
        <v>4</v>
      </c>
      <c r="F3" s="49" t="s">
        <v>58</v>
      </c>
      <c r="G3" s="50"/>
      <c r="H3" s="49" t="s">
        <v>60</v>
      </c>
      <c r="I3" s="50"/>
      <c r="J3" s="49" t="s">
        <v>61</v>
      </c>
      <c r="K3" s="50"/>
      <c r="L3" s="47" t="s">
        <v>4</v>
      </c>
      <c r="M3" s="49" t="s">
        <v>62</v>
      </c>
      <c r="N3" s="50"/>
    </row>
    <row r="4" spans="1:14" ht="40.5" thickBot="1" x14ac:dyDescent="0.3">
      <c r="A4" s="41" t="s">
        <v>1</v>
      </c>
      <c r="B4" s="48"/>
      <c r="C4" s="48"/>
      <c r="D4" s="48"/>
      <c r="E4" s="48"/>
      <c r="F4" s="1" t="s">
        <v>5</v>
      </c>
      <c r="G4" s="39" t="s">
        <v>6</v>
      </c>
      <c r="H4" s="40" t="s">
        <v>5</v>
      </c>
      <c r="I4" s="23" t="s">
        <v>6</v>
      </c>
      <c r="J4" s="40" t="s">
        <v>5</v>
      </c>
      <c r="K4" s="23" t="s">
        <v>6</v>
      </c>
      <c r="L4" s="48"/>
      <c r="M4" s="40" t="s">
        <v>5</v>
      </c>
      <c r="N4" s="23" t="s">
        <v>6</v>
      </c>
    </row>
    <row r="5" spans="1:14" ht="15.75" customHeight="1" thickBot="1" x14ac:dyDescent="0.3">
      <c r="A5" s="14">
        <v>1</v>
      </c>
      <c r="B5" s="8" t="s">
        <v>25</v>
      </c>
      <c r="C5" s="7" t="s">
        <v>52</v>
      </c>
      <c r="D5" s="7">
        <v>186</v>
      </c>
      <c r="E5" s="7">
        <v>1</v>
      </c>
      <c r="F5" s="45" t="s">
        <v>26</v>
      </c>
      <c r="G5" s="46"/>
      <c r="H5" s="45" t="s">
        <v>26</v>
      </c>
      <c r="I5" s="46"/>
      <c r="J5" s="45" t="s">
        <v>26</v>
      </c>
      <c r="K5" s="51"/>
      <c r="L5" s="34">
        <v>1</v>
      </c>
      <c r="M5" s="45" t="s">
        <v>26</v>
      </c>
      <c r="N5" s="46"/>
    </row>
    <row r="6" spans="1:14" ht="39" thickBot="1" x14ac:dyDescent="0.3">
      <c r="A6" s="15">
        <v>2</v>
      </c>
      <c r="B6" s="8" t="s">
        <v>27</v>
      </c>
      <c r="C6" s="7" t="s">
        <v>8</v>
      </c>
      <c r="D6" s="7">
        <v>186</v>
      </c>
      <c r="E6" s="7">
        <v>1</v>
      </c>
      <c r="F6" s="45" t="s">
        <v>26</v>
      </c>
      <c r="G6" s="46"/>
      <c r="H6" s="45" t="s">
        <v>26</v>
      </c>
      <c r="I6" s="46"/>
      <c r="J6" s="45" t="s">
        <v>26</v>
      </c>
      <c r="K6" s="46"/>
      <c r="L6" s="34">
        <v>1</v>
      </c>
      <c r="M6" s="45" t="s">
        <v>26</v>
      </c>
      <c r="N6" s="46"/>
    </row>
    <row r="7" spans="1:14" ht="15.75" customHeight="1" thickBot="1" x14ac:dyDescent="0.3">
      <c r="A7" s="15">
        <v>3</v>
      </c>
      <c r="B7" s="8" t="s">
        <v>28</v>
      </c>
      <c r="C7" s="7" t="s">
        <v>52</v>
      </c>
      <c r="D7" s="7">
        <v>186</v>
      </c>
      <c r="E7" s="7">
        <v>1</v>
      </c>
      <c r="F7" s="45" t="s">
        <v>26</v>
      </c>
      <c r="G7" s="46"/>
      <c r="H7" s="45" t="s">
        <v>26</v>
      </c>
      <c r="I7" s="46"/>
      <c r="J7" s="45" t="s">
        <v>26</v>
      </c>
      <c r="K7" s="46"/>
      <c r="L7" s="34">
        <v>1</v>
      </c>
      <c r="M7" s="45" t="s">
        <v>26</v>
      </c>
      <c r="N7" s="46"/>
    </row>
    <row r="8" spans="1:14" ht="15.75" thickBot="1" x14ac:dyDescent="0.3">
      <c r="A8" s="15" t="s">
        <v>47</v>
      </c>
      <c r="B8" s="2" t="s">
        <v>7</v>
      </c>
      <c r="C8" s="3" t="s">
        <v>8</v>
      </c>
      <c r="D8" s="7">
        <v>186</v>
      </c>
      <c r="E8" s="7">
        <v>3.13</v>
      </c>
      <c r="F8" s="3">
        <v>8.2100000000000009</v>
      </c>
      <c r="G8" s="38">
        <f>+D8*E8*F8</f>
        <v>4779.6977999999999</v>
      </c>
      <c r="H8" s="27">
        <v>8.2100000000000009</v>
      </c>
      <c r="I8" s="24">
        <f>+D8*E8*H8</f>
        <v>4779.6977999999999</v>
      </c>
      <c r="J8" s="27">
        <v>8.2100000000000009</v>
      </c>
      <c r="K8" s="38">
        <f>+D8*E8*J8</f>
        <v>4779.6977999999999</v>
      </c>
      <c r="L8" s="44">
        <v>1</v>
      </c>
      <c r="M8" s="27">
        <v>8.2100000000000009</v>
      </c>
      <c r="N8" s="24">
        <f>+L8*M8*186</f>
        <v>1527.0600000000002</v>
      </c>
    </row>
    <row r="9" spans="1:14" ht="15.75" thickBot="1" x14ac:dyDescent="0.3">
      <c r="A9" s="15" t="s">
        <v>48</v>
      </c>
      <c r="B9" s="2" t="s">
        <v>7</v>
      </c>
      <c r="C9" s="3" t="s">
        <v>8</v>
      </c>
      <c r="D9" s="7">
        <v>186</v>
      </c>
      <c r="E9" s="7">
        <v>0.37</v>
      </c>
      <c r="F9" s="3">
        <v>8.36</v>
      </c>
      <c r="G9" s="38">
        <f t="shared" ref="G9:G45" si="0">+D9*E9*F9</f>
        <v>575.33519999999987</v>
      </c>
      <c r="H9" s="27">
        <v>8.36</v>
      </c>
      <c r="I9" s="24">
        <f t="shared" ref="I9:I21" si="1">+D9*E9*H9</f>
        <v>575.33519999999987</v>
      </c>
      <c r="J9" s="27">
        <v>8.36</v>
      </c>
      <c r="K9" s="24">
        <f t="shared" ref="K9:K21" si="2">+D9*E9*J9</f>
        <v>575.33519999999987</v>
      </c>
      <c r="L9" s="42">
        <v>0.44</v>
      </c>
      <c r="M9" s="27">
        <v>8.36</v>
      </c>
      <c r="N9" s="24">
        <f t="shared" ref="N9:N21" si="3">+L9*M9*186</f>
        <v>684.18240000000003</v>
      </c>
    </row>
    <row r="10" spans="1:14" ht="15.75" thickBot="1" x14ac:dyDescent="0.3">
      <c r="A10" s="15" t="s">
        <v>49</v>
      </c>
      <c r="B10" s="2" t="s">
        <v>7</v>
      </c>
      <c r="C10" s="3" t="s">
        <v>8</v>
      </c>
      <c r="D10" s="7">
        <v>186</v>
      </c>
      <c r="E10" s="7">
        <v>3.26</v>
      </c>
      <c r="F10" s="3">
        <v>8.74</v>
      </c>
      <c r="G10" s="38">
        <f t="shared" si="0"/>
        <v>5299.5864000000001</v>
      </c>
      <c r="H10" s="27">
        <v>8.74</v>
      </c>
      <c r="I10" s="24">
        <f t="shared" si="1"/>
        <v>5299.5864000000001</v>
      </c>
      <c r="J10" s="27">
        <v>8.74</v>
      </c>
      <c r="K10" s="24">
        <f t="shared" si="2"/>
        <v>5299.5864000000001</v>
      </c>
      <c r="L10" s="42">
        <v>3.55</v>
      </c>
      <c r="M10" s="27">
        <v>8.74</v>
      </c>
      <c r="N10" s="24">
        <f t="shared" si="3"/>
        <v>5771.0219999999999</v>
      </c>
    </row>
    <row r="11" spans="1:14" ht="15.75" thickBot="1" x14ac:dyDescent="0.3">
      <c r="A11" s="13" t="s">
        <v>50</v>
      </c>
      <c r="B11" s="2" t="s">
        <v>7</v>
      </c>
      <c r="C11" s="3" t="s">
        <v>8</v>
      </c>
      <c r="D11" s="7">
        <v>186</v>
      </c>
      <c r="E11" s="7">
        <v>2.0699999999999998</v>
      </c>
      <c r="F11" s="3">
        <v>8.7899999999999991</v>
      </c>
      <c r="G11" s="38">
        <f t="shared" si="0"/>
        <v>3384.3257999999996</v>
      </c>
      <c r="H11" s="27">
        <v>8.7899999999999991</v>
      </c>
      <c r="I11" s="24">
        <f t="shared" si="1"/>
        <v>3384.3257999999996</v>
      </c>
      <c r="J11" s="27">
        <v>8.7899999999999991</v>
      </c>
      <c r="K11" s="24">
        <f t="shared" si="2"/>
        <v>3384.3257999999996</v>
      </c>
      <c r="L11" s="42">
        <v>1.08</v>
      </c>
      <c r="M11" s="27">
        <v>8.7899999999999991</v>
      </c>
      <c r="N11" s="24">
        <f t="shared" si="3"/>
        <v>1765.7352000000001</v>
      </c>
    </row>
    <row r="12" spans="1:14" ht="15.75" thickBot="1" x14ac:dyDescent="0.3">
      <c r="A12" s="13" t="s">
        <v>51</v>
      </c>
      <c r="B12" s="2" t="s">
        <v>7</v>
      </c>
      <c r="C12" s="3" t="s">
        <v>8</v>
      </c>
      <c r="D12" s="7">
        <v>186</v>
      </c>
      <c r="E12" s="7">
        <v>1</v>
      </c>
      <c r="F12" s="3">
        <v>8.81</v>
      </c>
      <c r="G12" s="38">
        <f t="shared" si="0"/>
        <v>1638.66</v>
      </c>
      <c r="H12" s="27">
        <v>8.81</v>
      </c>
      <c r="I12" s="24">
        <f t="shared" si="1"/>
        <v>1638.66</v>
      </c>
      <c r="J12" s="27">
        <v>8.81</v>
      </c>
      <c r="K12" s="24">
        <f t="shared" si="2"/>
        <v>1638.66</v>
      </c>
      <c r="L12" s="42">
        <v>1.1299999999999999</v>
      </c>
      <c r="M12" s="27">
        <v>8.81</v>
      </c>
      <c r="N12" s="24">
        <f t="shared" si="3"/>
        <v>1851.6858</v>
      </c>
    </row>
    <row r="13" spans="1:14" ht="15.75" thickBot="1" x14ac:dyDescent="0.3">
      <c r="A13" s="26">
        <v>9</v>
      </c>
      <c r="B13" s="2" t="s">
        <v>7</v>
      </c>
      <c r="C13" s="3" t="s">
        <v>8</v>
      </c>
      <c r="D13" s="7">
        <v>186</v>
      </c>
      <c r="E13" s="7">
        <v>2.36</v>
      </c>
      <c r="F13" s="3">
        <v>8.91</v>
      </c>
      <c r="G13" s="38">
        <f t="shared" si="0"/>
        <v>3911.1335999999997</v>
      </c>
      <c r="H13" s="27">
        <v>8.91</v>
      </c>
      <c r="I13" s="24">
        <f t="shared" si="1"/>
        <v>3911.1335999999997</v>
      </c>
      <c r="J13" s="27">
        <v>8.91</v>
      </c>
      <c r="K13" s="24">
        <f t="shared" si="2"/>
        <v>3911.1335999999997</v>
      </c>
      <c r="L13" s="42">
        <v>2.19</v>
      </c>
      <c r="M13" s="27">
        <v>8.91</v>
      </c>
      <c r="N13" s="24">
        <f t="shared" si="3"/>
        <v>3629.3993999999998</v>
      </c>
    </row>
    <row r="14" spans="1:14" ht="39" thickBot="1" x14ac:dyDescent="0.3">
      <c r="A14" s="26">
        <v>10</v>
      </c>
      <c r="B14" s="2" t="s">
        <v>31</v>
      </c>
      <c r="C14" s="3" t="s">
        <v>8</v>
      </c>
      <c r="D14" s="7">
        <v>186</v>
      </c>
      <c r="E14" s="7">
        <v>0.08</v>
      </c>
      <c r="F14" s="27">
        <v>8.36</v>
      </c>
      <c r="G14" s="28">
        <f t="shared" si="0"/>
        <v>124.3968</v>
      </c>
      <c r="H14" s="27">
        <v>8.36</v>
      </c>
      <c r="I14" s="24">
        <f t="shared" si="1"/>
        <v>124.3968</v>
      </c>
      <c r="J14" s="27">
        <v>8.36</v>
      </c>
      <c r="K14" s="24">
        <f t="shared" si="2"/>
        <v>124.3968</v>
      </c>
      <c r="L14" s="42">
        <v>0.08</v>
      </c>
      <c r="M14" s="27">
        <v>8.36</v>
      </c>
      <c r="N14" s="24">
        <f t="shared" si="3"/>
        <v>124.39679999999998</v>
      </c>
    </row>
    <row r="15" spans="1:14" ht="39" thickBot="1" x14ac:dyDescent="0.3">
      <c r="A15" s="26">
        <v>11</v>
      </c>
      <c r="B15" s="2" t="s">
        <v>31</v>
      </c>
      <c r="C15" s="3" t="s">
        <v>8</v>
      </c>
      <c r="D15" s="7">
        <v>186</v>
      </c>
      <c r="E15" s="7">
        <v>0.83</v>
      </c>
      <c r="F15" s="27">
        <v>8.2100000000000009</v>
      </c>
      <c r="G15" s="28">
        <f t="shared" si="0"/>
        <v>1267.4598000000001</v>
      </c>
      <c r="H15" s="27">
        <v>8.2100000000000009</v>
      </c>
      <c r="I15" s="24">
        <f t="shared" si="1"/>
        <v>1267.4598000000001</v>
      </c>
      <c r="J15" s="27">
        <v>8.2100000000000009</v>
      </c>
      <c r="K15" s="24">
        <f t="shared" si="2"/>
        <v>1267.4598000000001</v>
      </c>
      <c r="L15" s="42">
        <v>0.83</v>
      </c>
      <c r="M15" s="27">
        <v>8.2100000000000009</v>
      </c>
      <c r="N15" s="24">
        <f t="shared" si="3"/>
        <v>1267.4598000000001</v>
      </c>
    </row>
    <row r="16" spans="1:14" ht="26.25" thickBot="1" x14ac:dyDescent="0.3">
      <c r="A16" s="26">
        <v>12</v>
      </c>
      <c r="B16" s="2" t="s">
        <v>9</v>
      </c>
      <c r="C16" s="3" t="s">
        <v>8</v>
      </c>
      <c r="D16" s="7">
        <v>186</v>
      </c>
      <c r="E16" s="7">
        <v>0.08</v>
      </c>
      <c r="F16" s="3">
        <v>8.99</v>
      </c>
      <c r="G16" s="38">
        <f t="shared" si="0"/>
        <v>133.77120000000002</v>
      </c>
      <c r="H16" s="27">
        <v>8.99</v>
      </c>
      <c r="I16" s="24">
        <f t="shared" si="1"/>
        <v>133.77120000000002</v>
      </c>
      <c r="J16" s="27">
        <v>8.99</v>
      </c>
      <c r="K16" s="24">
        <f t="shared" si="2"/>
        <v>133.77120000000002</v>
      </c>
      <c r="L16" s="42">
        <v>0.08</v>
      </c>
      <c r="M16" s="27">
        <v>8.99</v>
      </c>
      <c r="N16" s="24">
        <f t="shared" si="3"/>
        <v>133.77120000000002</v>
      </c>
    </row>
    <row r="17" spans="1:14" ht="26.25" thickBot="1" x14ac:dyDescent="0.3">
      <c r="A17" s="26">
        <v>13</v>
      </c>
      <c r="B17" s="2" t="s">
        <v>9</v>
      </c>
      <c r="C17" s="3" t="s">
        <v>8</v>
      </c>
      <c r="D17" s="7">
        <v>186</v>
      </c>
      <c r="E17" s="7">
        <v>1.85</v>
      </c>
      <c r="F17" s="3">
        <v>9.44</v>
      </c>
      <c r="G17" s="38">
        <f t="shared" si="0"/>
        <v>3248.3040000000001</v>
      </c>
      <c r="H17" s="27">
        <v>9.44</v>
      </c>
      <c r="I17" s="24">
        <f t="shared" si="1"/>
        <v>3248.3040000000001</v>
      </c>
      <c r="J17" s="27">
        <v>9.44</v>
      </c>
      <c r="K17" s="24">
        <f t="shared" si="2"/>
        <v>3248.3040000000001</v>
      </c>
      <c r="L17" s="42">
        <v>1.91</v>
      </c>
      <c r="M17" s="27">
        <v>9.44</v>
      </c>
      <c r="N17" s="24">
        <f t="shared" si="3"/>
        <v>3353.6543999999994</v>
      </c>
    </row>
    <row r="18" spans="1:14" ht="26.25" thickBot="1" x14ac:dyDescent="0.3">
      <c r="A18" s="26">
        <v>14</v>
      </c>
      <c r="B18" s="2" t="s">
        <v>12</v>
      </c>
      <c r="C18" s="3" t="s">
        <v>8</v>
      </c>
      <c r="D18" s="7">
        <v>186</v>
      </c>
      <c r="E18" s="7">
        <v>1.1399999999999999</v>
      </c>
      <c r="F18" s="3">
        <v>10.119999999999999</v>
      </c>
      <c r="G18" s="38">
        <f t="shared" ref="G18" si="4">+D18*E18*F18</f>
        <v>2145.8447999999999</v>
      </c>
      <c r="H18" s="27">
        <v>10.119999999999999</v>
      </c>
      <c r="I18" s="24">
        <f t="shared" si="1"/>
        <v>2145.8447999999999</v>
      </c>
      <c r="J18" s="27">
        <v>10.119999999999999</v>
      </c>
      <c r="K18" s="24">
        <f t="shared" si="2"/>
        <v>2145.8447999999999</v>
      </c>
      <c r="L18" s="42">
        <v>1.1399999999999999</v>
      </c>
      <c r="M18" s="27">
        <v>10.119999999999999</v>
      </c>
      <c r="N18" s="24">
        <f t="shared" si="3"/>
        <v>2145.8447999999994</v>
      </c>
    </row>
    <row r="19" spans="1:14" ht="26.25" thickBot="1" x14ac:dyDescent="0.3">
      <c r="A19" s="26">
        <v>15</v>
      </c>
      <c r="B19" s="2" t="s">
        <v>10</v>
      </c>
      <c r="C19" s="3" t="s">
        <v>11</v>
      </c>
      <c r="D19" s="7">
        <v>186</v>
      </c>
      <c r="E19" s="7">
        <v>2.35</v>
      </c>
      <c r="F19" s="3">
        <v>5.0999999999999996</v>
      </c>
      <c r="G19" s="38">
        <f t="shared" si="0"/>
        <v>2229.21</v>
      </c>
      <c r="H19" s="27">
        <v>5.0999999999999996</v>
      </c>
      <c r="I19" s="24">
        <f t="shared" si="1"/>
        <v>2229.21</v>
      </c>
      <c r="J19" s="27">
        <v>5.0999999999999996</v>
      </c>
      <c r="K19" s="24">
        <f t="shared" si="2"/>
        <v>2229.21</v>
      </c>
      <c r="L19" s="42">
        <v>3.18</v>
      </c>
      <c r="M19" s="27">
        <v>5.0999999999999996</v>
      </c>
      <c r="N19" s="24">
        <f t="shared" si="3"/>
        <v>3016.5479999999998</v>
      </c>
    </row>
    <row r="20" spans="1:14" ht="26.25" thickBot="1" x14ac:dyDescent="0.3">
      <c r="A20" s="26">
        <v>16</v>
      </c>
      <c r="B20" s="2" t="s">
        <v>10</v>
      </c>
      <c r="C20" s="3" t="s">
        <v>11</v>
      </c>
      <c r="D20" s="7">
        <v>186</v>
      </c>
      <c r="E20" s="7">
        <v>1.36</v>
      </c>
      <c r="F20" s="3">
        <v>5.2</v>
      </c>
      <c r="G20" s="38">
        <f t="shared" si="0"/>
        <v>1315.3920000000001</v>
      </c>
      <c r="H20" s="27">
        <v>5.2</v>
      </c>
      <c r="I20" s="24">
        <f t="shared" si="1"/>
        <v>1315.3920000000001</v>
      </c>
      <c r="J20" s="27">
        <v>5.2</v>
      </c>
      <c r="K20" s="24">
        <f t="shared" si="2"/>
        <v>1315.3920000000001</v>
      </c>
      <c r="L20" s="42">
        <v>0.78</v>
      </c>
      <c r="M20" s="27">
        <v>5.2</v>
      </c>
      <c r="N20" s="24">
        <f t="shared" si="3"/>
        <v>754.41600000000005</v>
      </c>
    </row>
    <row r="21" spans="1:14" ht="26.25" thickBot="1" x14ac:dyDescent="0.3">
      <c r="A21" s="26">
        <v>17</v>
      </c>
      <c r="B21" s="2" t="s">
        <v>10</v>
      </c>
      <c r="C21" s="3" t="s">
        <v>11</v>
      </c>
      <c r="D21" s="7">
        <v>186</v>
      </c>
      <c r="E21" s="7">
        <v>2.81</v>
      </c>
      <c r="F21" s="3">
        <v>5.3</v>
      </c>
      <c r="G21" s="38">
        <f t="shared" si="0"/>
        <v>2770.098</v>
      </c>
      <c r="H21" s="27">
        <v>5.3</v>
      </c>
      <c r="I21" s="24">
        <f t="shared" si="1"/>
        <v>2770.098</v>
      </c>
      <c r="J21" s="27">
        <v>5.3</v>
      </c>
      <c r="K21" s="24">
        <f t="shared" si="2"/>
        <v>2770.098</v>
      </c>
      <c r="L21" s="42">
        <v>2.56</v>
      </c>
      <c r="M21" s="27">
        <v>5.3</v>
      </c>
      <c r="N21" s="24">
        <f t="shared" si="3"/>
        <v>2523.6480000000001</v>
      </c>
    </row>
    <row r="22" spans="1:14" ht="26.25" thickBot="1" x14ac:dyDescent="0.3">
      <c r="A22" s="26">
        <v>18</v>
      </c>
      <c r="B22" s="2" t="s">
        <v>30</v>
      </c>
      <c r="C22" s="3" t="s">
        <v>14</v>
      </c>
      <c r="D22" s="7">
        <v>186</v>
      </c>
      <c r="E22" s="7">
        <v>0.25</v>
      </c>
      <c r="F22" s="45" t="s">
        <v>26</v>
      </c>
      <c r="G22" s="46"/>
      <c r="H22" s="45" t="s">
        <v>26</v>
      </c>
      <c r="I22" s="46"/>
      <c r="J22" s="45" t="s">
        <v>26</v>
      </c>
      <c r="K22" s="46"/>
      <c r="L22" s="42">
        <v>0.25</v>
      </c>
      <c r="M22" s="45" t="s">
        <v>26</v>
      </c>
      <c r="N22" s="46"/>
    </row>
    <row r="23" spans="1:14" ht="26.25" thickBot="1" x14ac:dyDescent="0.3">
      <c r="A23" s="26">
        <v>19</v>
      </c>
      <c r="B23" s="2" t="s">
        <v>59</v>
      </c>
      <c r="C23" s="3" t="s">
        <v>8</v>
      </c>
      <c r="D23" s="7">
        <v>186</v>
      </c>
      <c r="E23" s="7">
        <v>0.5</v>
      </c>
      <c r="F23" s="45" t="s">
        <v>26</v>
      </c>
      <c r="G23" s="46"/>
      <c r="H23" s="45" t="s">
        <v>26</v>
      </c>
      <c r="I23" s="46"/>
      <c r="J23" s="45" t="s">
        <v>26</v>
      </c>
      <c r="K23" s="46"/>
      <c r="L23" s="43">
        <v>0.5</v>
      </c>
      <c r="M23" s="45" t="s">
        <v>26</v>
      </c>
      <c r="N23" s="46"/>
    </row>
    <row r="24" spans="1:14" ht="26.25" thickBot="1" x14ac:dyDescent="0.3">
      <c r="A24" s="26">
        <v>20</v>
      </c>
      <c r="B24" s="2" t="s">
        <v>29</v>
      </c>
      <c r="C24" s="3" t="s">
        <v>8</v>
      </c>
      <c r="D24" s="7">
        <v>186</v>
      </c>
      <c r="E24" s="7">
        <v>1</v>
      </c>
      <c r="F24" s="45" t="s">
        <v>26</v>
      </c>
      <c r="G24" s="46"/>
      <c r="H24" s="45" t="s">
        <v>26</v>
      </c>
      <c r="I24" s="46"/>
      <c r="J24" s="45" t="s">
        <v>26</v>
      </c>
      <c r="K24" s="46"/>
      <c r="L24" s="44">
        <v>1</v>
      </c>
      <c r="M24" s="45" t="s">
        <v>26</v>
      </c>
      <c r="N24" s="46"/>
    </row>
    <row r="25" spans="1:14" ht="39" thickBot="1" x14ac:dyDescent="0.3">
      <c r="A25" s="26">
        <v>21</v>
      </c>
      <c r="B25" s="2" t="s">
        <v>32</v>
      </c>
      <c r="C25" s="3" t="s">
        <v>11</v>
      </c>
      <c r="D25" s="7">
        <v>186</v>
      </c>
      <c r="E25" s="7">
        <v>0.25</v>
      </c>
      <c r="F25" s="45" t="s">
        <v>26</v>
      </c>
      <c r="G25" s="46"/>
      <c r="H25" s="45" t="s">
        <v>26</v>
      </c>
      <c r="I25" s="46"/>
      <c r="J25" s="45" t="s">
        <v>26</v>
      </c>
      <c r="K25" s="46"/>
      <c r="L25" s="42">
        <v>0.25</v>
      </c>
      <c r="M25" s="45" t="s">
        <v>26</v>
      </c>
      <c r="N25" s="46"/>
    </row>
    <row r="26" spans="1:14" ht="15.75" customHeight="1" thickBot="1" x14ac:dyDescent="0.3">
      <c r="A26" s="26">
        <v>22</v>
      </c>
      <c r="B26" s="2" t="s">
        <v>13</v>
      </c>
      <c r="C26" s="3" t="s">
        <v>14</v>
      </c>
      <c r="D26" s="7">
        <v>186</v>
      </c>
      <c r="E26" s="7">
        <v>3.06</v>
      </c>
      <c r="F26" s="3">
        <v>6.38</v>
      </c>
      <c r="G26" s="38">
        <f t="shared" si="0"/>
        <v>3631.2407999999996</v>
      </c>
      <c r="H26" s="27">
        <v>6.38</v>
      </c>
      <c r="I26" s="24">
        <f>+D26*E26*H26</f>
        <v>3631.2407999999996</v>
      </c>
      <c r="J26" s="27">
        <v>6.38</v>
      </c>
      <c r="K26" s="24">
        <f>+D26*E26*J26</f>
        <v>3631.2407999999996</v>
      </c>
      <c r="L26" s="42">
        <v>1.43</v>
      </c>
      <c r="M26" s="27">
        <v>6.38</v>
      </c>
      <c r="N26" s="24">
        <f>+L26*M26*186</f>
        <v>1696.9524000000001</v>
      </c>
    </row>
    <row r="27" spans="1:14" ht="15.75" customHeight="1" thickBot="1" x14ac:dyDescent="0.3">
      <c r="A27" s="26">
        <v>23</v>
      </c>
      <c r="B27" s="2" t="s">
        <v>13</v>
      </c>
      <c r="C27" s="3" t="s">
        <v>14</v>
      </c>
      <c r="D27" s="7">
        <v>186</v>
      </c>
      <c r="E27" s="7">
        <v>1.38</v>
      </c>
      <c r="F27" s="3">
        <v>6.54</v>
      </c>
      <c r="G27" s="38">
        <f t="shared" si="0"/>
        <v>1678.6872000000001</v>
      </c>
      <c r="H27" s="27">
        <v>6.54</v>
      </c>
      <c r="I27" s="24">
        <f>+D27*E27*H27</f>
        <v>1678.6872000000001</v>
      </c>
      <c r="J27" s="27">
        <v>6.54</v>
      </c>
      <c r="K27" s="24">
        <f>+D27*E27*J27</f>
        <v>1678.6872000000001</v>
      </c>
      <c r="L27" s="42">
        <v>1.33</v>
      </c>
      <c r="M27" s="27">
        <v>6.54</v>
      </c>
      <c r="N27" s="24">
        <f>+L27*M27*186</f>
        <v>1617.8652</v>
      </c>
    </row>
    <row r="28" spans="1:14" ht="39" thickBot="1" x14ac:dyDescent="0.3">
      <c r="A28" s="26">
        <v>24</v>
      </c>
      <c r="B28" s="2" t="s">
        <v>33</v>
      </c>
      <c r="C28" s="3" t="s">
        <v>53</v>
      </c>
      <c r="D28" s="7">
        <v>186</v>
      </c>
      <c r="E28" s="7">
        <v>1</v>
      </c>
      <c r="F28" s="45" t="s">
        <v>26</v>
      </c>
      <c r="G28" s="46"/>
      <c r="H28" s="45" t="s">
        <v>26</v>
      </c>
      <c r="I28" s="46"/>
      <c r="J28" s="45" t="s">
        <v>26</v>
      </c>
      <c r="K28" s="46"/>
      <c r="L28" s="44">
        <v>1</v>
      </c>
      <c r="M28" s="45" t="s">
        <v>26</v>
      </c>
      <c r="N28" s="46"/>
    </row>
    <row r="29" spans="1:14" ht="51.75" thickBot="1" x14ac:dyDescent="0.3">
      <c r="A29" s="26">
        <v>25</v>
      </c>
      <c r="B29" s="2" t="s">
        <v>38</v>
      </c>
      <c r="C29" s="3" t="s">
        <v>53</v>
      </c>
      <c r="D29" s="7">
        <v>186</v>
      </c>
      <c r="E29" s="7">
        <v>1</v>
      </c>
      <c r="F29" s="45" t="s">
        <v>26</v>
      </c>
      <c r="G29" s="46"/>
      <c r="H29" s="45" t="s">
        <v>26</v>
      </c>
      <c r="I29" s="46"/>
      <c r="J29" s="45" t="s">
        <v>26</v>
      </c>
      <c r="K29" s="46"/>
      <c r="L29" s="44">
        <v>1</v>
      </c>
      <c r="M29" s="45" t="s">
        <v>26</v>
      </c>
      <c r="N29" s="46"/>
    </row>
    <row r="30" spans="1:14" ht="15.75" customHeight="1" thickBot="1" x14ac:dyDescent="0.3">
      <c r="A30" s="26">
        <v>26</v>
      </c>
      <c r="B30" s="2" t="s">
        <v>34</v>
      </c>
      <c r="C30" s="3" t="s">
        <v>14</v>
      </c>
      <c r="D30" s="7">
        <v>186</v>
      </c>
      <c r="E30" s="7">
        <v>1</v>
      </c>
      <c r="F30" s="45" t="s">
        <v>26</v>
      </c>
      <c r="G30" s="46"/>
      <c r="H30" s="45" t="s">
        <v>26</v>
      </c>
      <c r="I30" s="46"/>
      <c r="J30" s="45" t="s">
        <v>26</v>
      </c>
      <c r="K30" s="46"/>
      <c r="L30" s="44">
        <v>1</v>
      </c>
      <c r="M30" s="45" t="s">
        <v>26</v>
      </c>
      <c r="N30" s="46"/>
    </row>
    <row r="31" spans="1:14" ht="15.75" customHeight="1" thickBot="1" x14ac:dyDescent="0.3">
      <c r="A31" s="26">
        <v>27</v>
      </c>
      <c r="B31" s="2" t="s">
        <v>45</v>
      </c>
      <c r="C31" s="4" t="s">
        <v>14</v>
      </c>
      <c r="D31" s="7">
        <v>186</v>
      </c>
      <c r="E31" s="7">
        <v>0.25</v>
      </c>
      <c r="F31" s="45" t="s">
        <v>26</v>
      </c>
      <c r="G31" s="46"/>
      <c r="H31" s="45" t="s">
        <v>26</v>
      </c>
      <c r="I31" s="46"/>
      <c r="J31" s="45" t="s">
        <v>26</v>
      </c>
      <c r="K31" s="46"/>
      <c r="L31" s="42">
        <v>0.25</v>
      </c>
      <c r="M31" s="45" t="s">
        <v>26</v>
      </c>
      <c r="N31" s="46"/>
    </row>
    <row r="32" spans="1:14" ht="15.75" customHeight="1" thickBot="1" x14ac:dyDescent="0.3">
      <c r="A32" s="26">
        <v>28</v>
      </c>
      <c r="B32" s="2" t="s">
        <v>46</v>
      </c>
      <c r="C32" s="4" t="s">
        <v>14</v>
      </c>
      <c r="D32" s="7">
        <v>186</v>
      </c>
      <c r="E32" s="7">
        <v>0.13</v>
      </c>
      <c r="F32" s="45" t="s">
        <v>26</v>
      </c>
      <c r="G32" s="46"/>
      <c r="H32" s="45" t="s">
        <v>26</v>
      </c>
      <c r="I32" s="46"/>
      <c r="J32" s="45" t="s">
        <v>26</v>
      </c>
      <c r="K32" s="46"/>
      <c r="L32" s="42">
        <v>0.13</v>
      </c>
      <c r="M32" s="45" t="s">
        <v>26</v>
      </c>
      <c r="N32" s="46"/>
    </row>
    <row r="33" spans="1:14" ht="15.75" customHeight="1" thickBot="1" x14ac:dyDescent="0.3">
      <c r="A33" s="26">
        <v>29</v>
      </c>
      <c r="B33" s="2" t="s">
        <v>37</v>
      </c>
      <c r="C33" s="3" t="s">
        <v>14</v>
      </c>
      <c r="D33" s="7">
        <v>186</v>
      </c>
      <c r="E33" s="7">
        <v>0.25</v>
      </c>
      <c r="F33" s="45" t="s">
        <v>26</v>
      </c>
      <c r="G33" s="46"/>
      <c r="H33" s="45" t="s">
        <v>26</v>
      </c>
      <c r="I33" s="46"/>
      <c r="J33" s="45" t="s">
        <v>26</v>
      </c>
      <c r="K33" s="46"/>
      <c r="L33" s="42">
        <v>0.25</v>
      </c>
      <c r="M33" s="45" t="s">
        <v>26</v>
      </c>
      <c r="N33" s="46"/>
    </row>
    <row r="34" spans="1:14" ht="15.75" customHeight="1" thickBot="1" x14ac:dyDescent="0.3">
      <c r="A34" s="26">
        <v>30</v>
      </c>
      <c r="B34" s="2" t="s">
        <v>35</v>
      </c>
      <c r="C34" s="3" t="s">
        <v>11</v>
      </c>
      <c r="D34" s="7">
        <v>186</v>
      </c>
      <c r="E34" s="7">
        <v>1</v>
      </c>
      <c r="F34" s="45" t="s">
        <v>26</v>
      </c>
      <c r="G34" s="46"/>
      <c r="H34" s="45" t="s">
        <v>26</v>
      </c>
      <c r="I34" s="46"/>
      <c r="J34" s="45" t="s">
        <v>26</v>
      </c>
      <c r="K34" s="46"/>
      <c r="L34" s="44">
        <v>1</v>
      </c>
      <c r="M34" s="45" t="s">
        <v>26</v>
      </c>
      <c r="N34" s="46"/>
    </row>
    <row r="35" spans="1:14" ht="15.75" customHeight="1" thickBot="1" x14ac:dyDescent="0.3">
      <c r="A35" s="26">
        <v>31</v>
      </c>
      <c r="B35" s="2" t="s">
        <v>36</v>
      </c>
      <c r="C35" s="3" t="s">
        <v>11</v>
      </c>
      <c r="D35" s="7">
        <v>186</v>
      </c>
      <c r="E35" s="7">
        <v>1</v>
      </c>
      <c r="F35" s="45" t="s">
        <v>26</v>
      </c>
      <c r="G35" s="46"/>
      <c r="H35" s="45" t="s">
        <v>26</v>
      </c>
      <c r="I35" s="46"/>
      <c r="J35" s="45" t="s">
        <v>26</v>
      </c>
      <c r="K35" s="46"/>
      <c r="L35" s="44">
        <v>1</v>
      </c>
      <c r="M35" s="45" t="s">
        <v>26</v>
      </c>
      <c r="N35" s="46"/>
    </row>
    <row r="36" spans="1:14" ht="15.75" thickBot="1" x14ac:dyDescent="0.3">
      <c r="A36" s="26">
        <v>32</v>
      </c>
      <c r="B36" s="2" t="s">
        <v>15</v>
      </c>
      <c r="C36" s="4" t="s">
        <v>11</v>
      </c>
      <c r="D36" s="7">
        <v>186</v>
      </c>
      <c r="E36" s="7">
        <v>2.5</v>
      </c>
      <c r="F36" s="4">
        <v>5.4</v>
      </c>
      <c r="G36" s="38">
        <f t="shared" si="0"/>
        <v>2511</v>
      </c>
      <c r="H36" s="29">
        <v>5.4</v>
      </c>
      <c r="I36" s="24">
        <f>+D36*E36*H36</f>
        <v>2511</v>
      </c>
      <c r="J36" s="29">
        <v>5.4</v>
      </c>
      <c r="K36" s="24">
        <f>+D36*E36*J36</f>
        <v>2511</v>
      </c>
      <c r="L36" s="42">
        <v>2.5</v>
      </c>
      <c r="M36" s="29">
        <v>5.4</v>
      </c>
      <c r="N36" s="24">
        <f>+L36*M36*186</f>
        <v>2511</v>
      </c>
    </row>
    <row r="37" spans="1:14" ht="26.25" thickBot="1" x14ac:dyDescent="0.3">
      <c r="A37" s="26">
        <v>33</v>
      </c>
      <c r="B37" s="2" t="s">
        <v>16</v>
      </c>
      <c r="C37" s="4" t="s">
        <v>11</v>
      </c>
      <c r="D37" s="7">
        <v>186</v>
      </c>
      <c r="E37" s="7">
        <v>0.97</v>
      </c>
      <c r="F37" s="4">
        <v>5.0999999999999996</v>
      </c>
      <c r="G37" s="38">
        <f t="shared" si="0"/>
        <v>920.14199999999983</v>
      </c>
      <c r="H37" s="29">
        <v>5.0999999999999996</v>
      </c>
      <c r="I37" s="24">
        <f t="shared" ref="I37:I45" si="5">+D37*E37*H37</f>
        <v>920.14199999999983</v>
      </c>
      <c r="J37" s="29">
        <v>5.0999999999999996</v>
      </c>
      <c r="K37" s="24">
        <f t="shared" ref="K37:K45" si="6">+D37*E37*J37</f>
        <v>920.14199999999983</v>
      </c>
      <c r="L37" s="42">
        <v>0.62</v>
      </c>
      <c r="M37" s="29">
        <v>5.0999999999999996</v>
      </c>
      <c r="N37" s="24">
        <f t="shared" ref="N37:N45" si="7">+L37*M37*186</f>
        <v>588.13199999999995</v>
      </c>
    </row>
    <row r="38" spans="1:14" ht="26.25" thickBot="1" x14ac:dyDescent="0.3">
      <c r="A38" s="26">
        <v>34</v>
      </c>
      <c r="B38" s="2" t="s">
        <v>16</v>
      </c>
      <c r="C38" s="4" t="s">
        <v>11</v>
      </c>
      <c r="D38" s="7">
        <v>186</v>
      </c>
      <c r="E38" s="7">
        <v>0.3</v>
      </c>
      <c r="F38" s="4">
        <v>5.2</v>
      </c>
      <c r="G38" s="38">
        <f t="shared" si="0"/>
        <v>290.15999999999997</v>
      </c>
      <c r="H38" s="29">
        <v>5.2</v>
      </c>
      <c r="I38" s="24">
        <f t="shared" si="5"/>
        <v>290.15999999999997</v>
      </c>
      <c r="J38" s="29">
        <v>5.2</v>
      </c>
      <c r="K38" s="24">
        <f t="shared" si="6"/>
        <v>290.15999999999997</v>
      </c>
      <c r="L38" s="42">
        <v>0.65</v>
      </c>
      <c r="M38" s="29">
        <v>5.2</v>
      </c>
      <c r="N38" s="24">
        <f t="shared" si="7"/>
        <v>628.68000000000006</v>
      </c>
    </row>
    <row r="39" spans="1:14" ht="26.25" thickBot="1" x14ac:dyDescent="0.3">
      <c r="A39" s="26">
        <v>35</v>
      </c>
      <c r="B39" s="2" t="s">
        <v>16</v>
      </c>
      <c r="C39" s="4" t="s">
        <v>11</v>
      </c>
      <c r="D39" s="7">
        <v>186</v>
      </c>
      <c r="E39" s="7">
        <v>0.1</v>
      </c>
      <c r="F39" s="4">
        <v>5.4</v>
      </c>
      <c r="G39" s="38">
        <f t="shared" si="0"/>
        <v>100.44000000000001</v>
      </c>
      <c r="H39" s="29">
        <v>5.4</v>
      </c>
      <c r="I39" s="24">
        <f t="shared" si="5"/>
        <v>100.44000000000001</v>
      </c>
      <c r="J39" s="29">
        <v>5.4</v>
      </c>
      <c r="K39" s="24">
        <f t="shared" si="6"/>
        <v>100.44000000000001</v>
      </c>
      <c r="L39" s="42">
        <v>0.1</v>
      </c>
      <c r="M39" s="29">
        <v>5.4</v>
      </c>
      <c r="N39" s="24">
        <f t="shared" si="7"/>
        <v>100.44000000000001</v>
      </c>
    </row>
    <row r="40" spans="1:14" ht="15.75" thickBot="1" x14ac:dyDescent="0.3">
      <c r="A40" s="26">
        <v>36</v>
      </c>
      <c r="B40" s="2" t="s">
        <v>39</v>
      </c>
      <c r="C40" s="4" t="s">
        <v>11</v>
      </c>
      <c r="D40" s="7">
        <v>186</v>
      </c>
      <c r="E40" s="7">
        <v>0.25</v>
      </c>
      <c r="F40" s="29">
        <v>5.0999999999999996</v>
      </c>
      <c r="G40" s="24">
        <f t="shared" si="0"/>
        <v>237.14999999999998</v>
      </c>
      <c r="H40" s="29">
        <v>5.0999999999999996</v>
      </c>
      <c r="I40" s="24">
        <f t="shared" si="5"/>
        <v>237.14999999999998</v>
      </c>
      <c r="J40" s="29">
        <v>5.0999999999999996</v>
      </c>
      <c r="K40" s="24">
        <f t="shared" si="6"/>
        <v>237.14999999999998</v>
      </c>
      <c r="L40" s="42">
        <v>0.25</v>
      </c>
      <c r="M40" s="29">
        <v>5.0999999999999996</v>
      </c>
      <c r="N40" s="24">
        <f t="shared" si="7"/>
        <v>237.14999999999998</v>
      </c>
    </row>
    <row r="41" spans="1:14" ht="15.75" customHeight="1" thickBot="1" x14ac:dyDescent="0.3">
      <c r="A41" s="26">
        <v>37</v>
      </c>
      <c r="B41" s="2" t="s">
        <v>39</v>
      </c>
      <c r="C41" s="4" t="s">
        <v>11</v>
      </c>
      <c r="D41" s="7">
        <v>186</v>
      </c>
      <c r="E41" s="7">
        <v>0.75</v>
      </c>
      <c r="F41" s="29">
        <v>5.4</v>
      </c>
      <c r="G41" s="24">
        <f t="shared" si="0"/>
        <v>753.30000000000007</v>
      </c>
      <c r="H41" s="29">
        <v>5.4</v>
      </c>
      <c r="I41" s="24">
        <f t="shared" si="5"/>
        <v>753.30000000000007</v>
      </c>
      <c r="J41" s="29">
        <v>5.4</v>
      </c>
      <c r="K41" s="24">
        <f t="shared" si="6"/>
        <v>753.30000000000007</v>
      </c>
      <c r="L41" s="42">
        <v>0.75</v>
      </c>
      <c r="M41" s="29">
        <v>5.4</v>
      </c>
      <c r="N41" s="24">
        <f t="shared" si="7"/>
        <v>753.30000000000018</v>
      </c>
    </row>
    <row r="42" spans="1:14" ht="15.75" thickBot="1" x14ac:dyDescent="0.3">
      <c r="A42" s="26">
        <v>38</v>
      </c>
      <c r="B42" s="2" t="s">
        <v>17</v>
      </c>
      <c r="C42" s="4" t="s">
        <v>11</v>
      </c>
      <c r="D42" s="7">
        <v>186</v>
      </c>
      <c r="E42" s="7">
        <v>2.5</v>
      </c>
      <c r="F42" s="4">
        <v>5.4</v>
      </c>
      <c r="G42" s="38">
        <f t="shared" si="0"/>
        <v>2511</v>
      </c>
      <c r="H42" s="29">
        <v>5.4</v>
      </c>
      <c r="I42" s="24">
        <f t="shared" si="5"/>
        <v>2511</v>
      </c>
      <c r="J42" s="29">
        <v>5.4</v>
      </c>
      <c r="K42" s="24">
        <f t="shared" si="6"/>
        <v>2511</v>
      </c>
      <c r="L42" s="42">
        <v>2.5</v>
      </c>
      <c r="M42" s="29">
        <v>5.4</v>
      </c>
      <c r="N42" s="24">
        <f t="shared" si="7"/>
        <v>2511</v>
      </c>
    </row>
    <row r="43" spans="1:14" ht="15.75" thickBot="1" x14ac:dyDescent="0.3">
      <c r="A43" s="26">
        <v>39</v>
      </c>
      <c r="B43" s="2" t="s">
        <v>18</v>
      </c>
      <c r="C43" s="4" t="s">
        <v>11</v>
      </c>
      <c r="D43" s="7">
        <v>186</v>
      </c>
      <c r="E43" s="7">
        <v>0.5</v>
      </c>
      <c r="F43" s="4">
        <v>5.0999999999999996</v>
      </c>
      <c r="G43" s="38">
        <f t="shared" si="0"/>
        <v>474.29999999999995</v>
      </c>
      <c r="H43" s="29">
        <v>5.0999999999999996</v>
      </c>
      <c r="I43" s="24">
        <f t="shared" si="5"/>
        <v>474.29999999999995</v>
      </c>
      <c r="J43" s="29">
        <v>5.0999999999999996</v>
      </c>
      <c r="K43" s="24">
        <f t="shared" si="6"/>
        <v>474.29999999999995</v>
      </c>
      <c r="L43" s="42">
        <v>0.5</v>
      </c>
      <c r="M43" s="29">
        <v>5.0999999999999996</v>
      </c>
      <c r="N43" s="24">
        <f t="shared" si="7"/>
        <v>474.29999999999995</v>
      </c>
    </row>
    <row r="44" spans="1:14" ht="15.75" customHeight="1" thickBot="1" x14ac:dyDescent="0.3">
      <c r="A44" s="26">
        <v>40</v>
      </c>
      <c r="B44" s="2" t="s">
        <v>18</v>
      </c>
      <c r="C44" s="4" t="s">
        <v>11</v>
      </c>
      <c r="D44" s="7">
        <v>186</v>
      </c>
      <c r="E44" s="7">
        <v>0.5</v>
      </c>
      <c r="F44" s="4">
        <v>5.2</v>
      </c>
      <c r="G44" s="38">
        <f t="shared" si="0"/>
        <v>483.6</v>
      </c>
      <c r="H44" s="29">
        <v>5.2</v>
      </c>
      <c r="I44" s="24">
        <f t="shared" si="5"/>
        <v>483.6</v>
      </c>
      <c r="J44" s="29">
        <v>5.2</v>
      </c>
      <c r="K44" s="24">
        <f t="shared" si="6"/>
        <v>483.6</v>
      </c>
      <c r="L44" s="42">
        <v>0.5</v>
      </c>
      <c r="M44" s="29">
        <v>5.2</v>
      </c>
      <c r="N44" s="24">
        <f t="shared" si="7"/>
        <v>483.6</v>
      </c>
    </row>
    <row r="45" spans="1:14" ht="15.75" customHeight="1" thickBot="1" x14ac:dyDescent="0.3">
      <c r="A45" s="26">
        <v>41</v>
      </c>
      <c r="B45" s="2" t="s">
        <v>18</v>
      </c>
      <c r="C45" s="4" t="s">
        <v>11</v>
      </c>
      <c r="D45" s="7">
        <v>186</v>
      </c>
      <c r="E45" s="7">
        <v>1</v>
      </c>
      <c r="F45" s="4">
        <v>5.4</v>
      </c>
      <c r="G45" s="38">
        <f t="shared" si="0"/>
        <v>1004.4000000000001</v>
      </c>
      <c r="H45" s="29">
        <v>5.4</v>
      </c>
      <c r="I45" s="24">
        <f t="shared" si="5"/>
        <v>1004.4000000000001</v>
      </c>
      <c r="J45" s="29">
        <v>5.4</v>
      </c>
      <c r="K45" s="24">
        <f t="shared" si="6"/>
        <v>1004.4000000000001</v>
      </c>
      <c r="L45" s="42">
        <v>1</v>
      </c>
      <c r="M45" s="29">
        <v>5.4</v>
      </c>
      <c r="N45" s="24">
        <f t="shared" si="7"/>
        <v>1004.4000000000001</v>
      </c>
    </row>
    <row r="46" spans="1:14" ht="15.75" customHeight="1" thickBot="1" x14ac:dyDescent="0.3">
      <c r="A46" s="26">
        <v>42</v>
      </c>
      <c r="B46" s="2" t="s">
        <v>43</v>
      </c>
      <c r="C46" s="4" t="s">
        <v>11</v>
      </c>
      <c r="D46" s="7">
        <v>186</v>
      </c>
      <c r="E46" s="7">
        <v>0.25</v>
      </c>
      <c r="F46" s="45" t="s">
        <v>26</v>
      </c>
      <c r="G46" s="46"/>
      <c r="H46" s="45" t="s">
        <v>26</v>
      </c>
      <c r="I46" s="46"/>
      <c r="J46" s="45" t="s">
        <v>26</v>
      </c>
      <c r="K46" s="46"/>
      <c r="L46" s="42">
        <v>0.25</v>
      </c>
      <c r="M46" s="45" t="s">
        <v>26</v>
      </c>
      <c r="N46" s="46"/>
    </row>
    <row r="47" spans="1:14" ht="39" thickBot="1" x14ac:dyDescent="0.3">
      <c r="A47" s="26">
        <v>43</v>
      </c>
      <c r="B47" s="2" t="s">
        <v>41</v>
      </c>
      <c r="C47" s="4" t="s">
        <v>11</v>
      </c>
      <c r="D47" s="7">
        <v>186</v>
      </c>
      <c r="E47" s="7">
        <v>0.25</v>
      </c>
      <c r="F47" s="45" t="s">
        <v>26</v>
      </c>
      <c r="G47" s="46"/>
      <c r="H47" s="45" t="s">
        <v>26</v>
      </c>
      <c r="I47" s="46"/>
      <c r="J47" s="45" t="s">
        <v>26</v>
      </c>
      <c r="K47" s="46"/>
      <c r="L47" s="42">
        <v>0.25</v>
      </c>
      <c r="M47" s="45" t="s">
        <v>26</v>
      </c>
      <c r="N47" s="46"/>
    </row>
    <row r="48" spans="1:14" ht="15.75" customHeight="1" thickBot="1" x14ac:dyDescent="0.3">
      <c r="A48" s="26">
        <v>44</v>
      </c>
      <c r="B48" s="2" t="s">
        <v>44</v>
      </c>
      <c r="C48" s="4" t="s">
        <v>11</v>
      </c>
      <c r="D48" s="7">
        <v>186</v>
      </c>
      <c r="E48" s="7">
        <v>0.25</v>
      </c>
      <c r="F48" s="45" t="s">
        <v>26</v>
      </c>
      <c r="G48" s="46"/>
      <c r="H48" s="45" t="s">
        <v>26</v>
      </c>
      <c r="I48" s="46"/>
      <c r="J48" s="45" t="s">
        <v>26</v>
      </c>
      <c r="K48" s="46"/>
      <c r="L48" s="42">
        <v>0.25</v>
      </c>
      <c r="M48" s="45" t="s">
        <v>26</v>
      </c>
      <c r="N48" s="46"/>
    </row>
    <row r="49" spans="1:18" ht="15.75" customHeight="1" thickBot="1" x14ac:dyDescent="0.3">
      <c r="A49" s="26">
        <v>45</v>
      </c>
      <c r="B49" s="2" t="s">
        <v>40</v>
      </c>
      <c r="C49" s="4" t="s">
        <v>20</v>
      </c>
      <c r="D49" s="7">
        <v>840</v>
      </c>
      <c r="E49" s="7">
        <v>0.75</v>
      </c>
      <c r="F49" s="45" t="s">
        <v>26</v>
      </c>
      <c r="G49" s="46"/>
      <c r="H49" s="45" t="s">
        <v>26</v>
      </c>
      <c r="I49" s="46"/>
      <c r="J49" s="45" t="s">
        <v>26</v>
      </c>
      <c r="K49" s="46"/>
      <c r="L49" s="42">
        <v>0.75</v>
      </c>
      <c r="M49" s="45" t="s">
        <v>26</v>
      </c>
      <c r="N49" s="46"/>
    </row>
    <row r="50" spans="1:18" ht="39" thickBot="1" x14ac:dyDescent="0.3">
      <c r="A50" s="26">
        <v>46</v>
      </c>
      <c r="B50" s="2" t="s">
        <v>42</v>
      </c>
      <c r="C50" s="4" t="s">
        <v>20</v>
      </c>
      <c r="D50" s="7">
        <v>840</v>
      </c>
      <c r="E50" s="7">
        <v>0.5</v>
      </c>
      <c r="F50" s="45" t="s">
        <v>26</v>
      </c>
      <c r="G50" s="46"/>
      <c r="H50" s="45" t="s">
        <v>26</v>
      </c>
      <c r="I50" s="46"/>
      <c r="J50" s="45" t="s">
        <v>26</v>
      </c>
      <c r="K50" s="46"/>
      <c r="L50" s="42">
        <v>0.5</v>
      </c>
      <c r="M50" s="45" t="s">
        <v>26</v>
      </c>
      <c r="N50" s="46"/>
    </row>
    <row r="51" spans="1:18" ht="39" thickBot="1" x14ac:dyDescent="0.3">
      <c r="A51" s="26">
        <v>47</v>
      </c>
      <c r="B51" s="5" t="s">
        <v>19</v>
      </c>
      <c r="C51" s="6" t="s">
        <v>20</v>
      </c>
      <c r="D51" s="7">
        <v>840</v>
      </c>
      <c r="E51" s="30">
        <v>1.25</v>
      </c>
      <c r="F51" s="6" t="s">
        <v>21</v>
      </c>
      <c r="G51" s="36">
        <f>+D51*E51</f>
        <v>1050</v>
      </c>
      <c r="H51" s="29" t="s">
        <v>21</v>
      </c>
      <c r="I51" s="25">
        <f>+D51*E51</f>
        <v>1050</v>
      </c>
      <c r="J51" s="34" t="s">
        <v>21</v>
      </c>
      <c r="K51" s="25">
        <f>+D51*E51</f>
        <v>1050</v>
      </c>
      <c r="L51" s="42">
        <v>1.25</v>
      </c>
      <c r="M51" s="34" t="s">
        <v>21</v>
      </c>
      <c r="N51" s="25">
        <f>+D51*E51</f>
        <v>1050</v>
      </c>
    </row>
    <row r="52" spans="1:18" ht="15.75" thickBot="1" x14ac:dyDescent="0.3">
      <c r="A52" s="26">
        <v>48</v>
      </c>
      <c r="B52" s="2" t="s">
        <v>22</v>
      </c>
      <c r="C52" s="4" t="s">
        <v>20</v>
      </c>
      <c r="D52" s="7">
        <v>840</v>
      </c>
      <c r="E52" s="7">
        <v>4.5</v>
      </c>
      <c r="F52" s="29" t="s">
        <v>21</v>
      </c>
      <c r="G52" s="36">
        <f t="shared" ref="G52:G54" si="8">+D52*E52</f>
        <v>3780</v>
      </c>
      <c r="H52" s="29" t="s">
        <v>21</v>
      </c>
      <c r="I52" s="25">
        <f t="shared" ref="I52:I54" si="9">+D52*E52</f>
        <v>3780</v>
      </c>
      <c r="J52" s="34" t="s">
        <v>21</v>
      </c>
      <c r="K52" s="25">
        <f t="shared" ref="K52:K54" si="10">+D52*E52</f>
        <v>3780</v>
      </c>
      <c r="L52" s="42">
        <v>4.5</v>
      </c>
      <c r="M52" s="34" t="s">
        <v>21</v>
      </c>
      <c r="N52" s="25">
        <f t="shared" ref="N52:N54" si="11">+D52*E52</f>
        <v>3780</v>
      </c>
    </row>
    <row r="53" spans="1:18" ht="15.75" thickBot="1" x14ac:dyDescent="0.3">
      <c r="A53" s="26">
        <v>49</v>
      </c>
      <c r="B53" s="21" t="s">
        <v>23</v>
      </c>
      <c r="C53" s="29" t="s">
        <v>20</v>
      </c>
      <c r="D53" s="7">
        <v>840</v>
      </c>
      <c r="E53" s="31">
        <v>1.42</v>
      </c>
      <c r="F53" s="22" t="s">
        <v>21</v>
      </c>
      <c r="G53" s="37">
        <f t="shared" si="8"/>
        <v>1192.8</v>
      </c>
      <c r="H53" s="29" t="s">
        <v>21</v>
      </c>
      <c r="I53" s="25">
        <f t="shared" si="9"/>
        <v>1192.8</v>
      </c>
      <c r="J53" s="34" t="s">
        <v>21</v>
      </c>
      <c r="K53" s="25">
        <f t="shared" si="10"/>
        <v>1192.8</v>
      </c>
      <c r="L53" s="42">
        <v>1.42</v>
      </c>
      <c r="M53" s="34" t="s">
        <v>21</v>
      </c>
      <c r="N53" s="25">
        <f t="shared" si="11"/>
        <v>1192.8</v>
      </c>
    </row>
    <row r="54" spans="1:18" ht="39" thickBot="1" x14ac:dyDescent="0.3">
      <c r="A54" s="26">
        <v>50</v>
      </c>
      <c r="B54" s="35" t="s">
        <v>56</v>
      </c>
      <c r="C54" s="29" t="s">
        <v>20</v>
      </c>
      <c r="D54" s="7">
        <v>840</v>
      </c>
      <c r="E54" s="34">
        <v>0.5</v>
      </c>
      <c r="F54" s="29" t="s">
        <v>21</v>
      </c>
      <c r="G54" s="29">
        <f t="shared" si="8"/>
        <v>420</v>
      </c>
      <c r="H54" s="29" t="s">
        <v>21</v>
      </c>
      <c r="I54" s="25">
        <f t="shared" si="9"/>
        <v>420</v>
      </c>
      <c r="J54" s="34" t="s">
        <v>21</v>
      </c>
      <c r="K54" s="25">
        <f t="shared" si="10"/>
        <v>420</v>
      </c>
      <c r="L54" s="42">
        <v>0.5</v>
      </c>
      <c r="M54" s="34" t="s">
        <v>21</v>
      </c>
      <c r="N54" s="25">
        <f t="shared" si="11"/>
        <v>420</v>
      </c>
    </row>
    <row r="55" spans="1:18" x14ac:dyDescent="0.25">
      <c r="A55" s="16"/>
    </row>
    <row r="56" spans="1:18" ht="50.25" customHeight="1" x14ac:dyDescent="0.25">
      <c r="A56" s="52" t="s">
        <v>55</v>
      </c>
      <c r="B56" s="52"/>
      <c r="C56" s="52"/>
      <c r="D56" s="52"/>
      <c r="E56" s="52"/>
      <c r="F56" s="52"/>
      <c r="G56" s="52"/>
      <c r="H56" s="32"/>
      <c r="I56" s="18"/>
      <c r="J56" s="18"/>
      <c r="K56" s="18"/>
      <c r="L56" s="18"/>
      <c r="M56" s="18"/>
      <c r="N56" s="18"/>
      <c r="O56" s="18"/>
      <c r="P56" s="18"/>
      <c r="Q56" s="18"/>
      <c r="R56" s="18"/>
    </row>
    <row r="57" spans="1:18" ht="11.25" customHeight="1" x14ac:dyDescent="0.25">
      <c r="A57" s="19"/>
      <c r="B57" s="19"/>
      <c r="C57" s="19"/>
      <c r="D57" s="19"/>
      <c r="E57" s="19"/>
      <c r="F57" s="19"/>
      <c r="G57" s="19"/>
      <c r="H57" s="19"/>
      <c r="I57" s="19"/>
      <c r="J57" s="18"/>
      <c r="K57" s="18"/>
      <c r="L57" s="18"/>
      <c r="M57" s="18"/>
      <c r="N57" s="18"/>
      <c r="O57" s="18"/>
      <c r="P57" s="18"/>
      <c r="Q57" s="18"/>
      <c r="R57" s="18"/>
    </row>
    <row r="58" spans="1:18" ht="48.75" customHeight="1" x14ac:dyDescent="0.25">
      <c r="A58" s="53" t="s">
        <v>54</v>
      </c>
      <c r="B58" s="53"/>
      <c r="C58" s="53"/>
      <c r="D58" s="53"/>
      <c r="E58" s="53"/>
      <c r="F58" s="53"/>
      <c r="G58" s="53"/>
      <c r="H58" s="33"/>
    </row>
    <row r="63" spans="1:18" x14ac:dyDescent="0.25">
      <c r="G63" s="20"/>
      <c r="I63" s="20"/>
    </row>
  </sheetData>
  <mergeCells count="91">
    <mergeCell ref="H50:I50"/>
    <mergeCell ref="H35:I35"/>
    <mergeCell ref="H46:I46"/>
    <mergeCell ref="H47:I47"/>
    <mergeCell ref="H48:I48"/>
    <mergeCell ref="H49:I49"/>
    <mergeCell ref="H30:I30"/>
    <mergeCell ref="H31:I31"/>
    <mergeCell ref="H32:I32"/>
    <mergeCell ref="H33:I33"/>
    <mergeCell ref="H34:I34"/>
    <mergeCell ref="H23:I23"/>
    <mergeCell ref="H24:I24"/>
    <mergeCell ref="H25:I25"/>
    <mergeCell ref="H28:I28"/>
    <mergeCell ref="H29:I29"/>
    <mergeCell ref="H3:I3"/>
    <mergeCell ref="H5:I5"/>
    <mergeCell ref="H6:I6"/>
    <mergeCell ref="H7:I7"/>
    <mergeCell ref="H22:I22"/>
    <mergeCell ref="B3:B4"/>
    <mergeCell ref="C3:C4"/>
    <mergeCell ref="E3:E4"/>
    <mergeCell ref="F3:G3"/>
    <mergeCell ref="D3:D4"/>
    <mergeCell ref="F5:G5"/>
    <mergeCell ref="F6:G6"/>
    <mergeCell ref="F7:G7"/>
    <mergeCell ref="F24:G24"/>
    <mergeCell ref="F22:G22"/>
    <mergeCell ref="F23:G23"/>
    <mergeCell ref="A56:G56"/>
    <mergeCell ref="A58:G58"/>
    <mergeCell ref="F25:G25"/>
    <mergeCell ref="F28:G28"/>
    <mergeCell ref="F30:G30"/>
    <mergeCell ref="F33:G33"/>
    <mergeCell ref="F50:G50"/>
    <mergeCell ref="F49:G49"/>
    <mergeCell ref="F31:G31"/>
    <mergeCell ref="F32:G32"/>
    <mergeCell ref="F29:G29"/>
    <mergeCell ref="F34:G34"/>
    <mergeCell ref="F35:G35"/>
    <mergeCell ref="F48:G48"/>
    <mergeCell ref="F47:G47"/>
    <mergeCell ref="F46:G46"/>
    <mergeCell ref="J29:K29"/>
    <mergeCell ref="J3:K3"/>
    <mergeCell ref="J5:K5"/>
    <mergeCell ref="J6:K6"/>
    <mergeCell ref="J7:K7"/>
    <mergeCell ref="J22:K22"/>
    <mergeCell ref="J23:K23"/>
    <mergeCell ref="J24:K24"/>
    <mergeCell ref="J25:K25"/>
    <mergeCell ref="J28:K28"/>
    <mergeCell ref="J50:K50"/>
    <mergeCell ref="J35:K35"/>
    <mergeCell ref="J46:K46"/>
    <mergeCell ref="J47:K47"/>
    <mergeCell ref="J48:K48"/>
    <mergeCell ref="J49:K49"/>
    <mergeCell ref="J30:K30"/>
    <mergeCell ref="J31:K31"/>
    <mergeCell ref="J32:K32"/>
    <mergeCell ref="J33:K33"/>
    <mergeCell ref="J34:K34"/>
    <mergeCell ref="M31:N31"/>
    <mergeCell ref="M32:N32"/>
    <mergeCell ref="M22:N22"/>
    <mergeCell ref="M23:N23"/>
    <mergeCell ref="M3:N3"/>
    <mergeCell ref="M5:N5"/>
    <mergeCell ref="M49:N49"/>
    <mergeCell ref="M50:N50"/>
    <mergeCell ref="L3:L4"/>
    <mergeCell ref="M48:N48"/>
    <mergeCell ref="M6:N6"/>
    <mergeCell ref="M7:N7"/>
    <mergeCell ref="M24:N24"/>
    <mergeCell ref="M25:N25"/>
    <mergeCell ref="M34:N34"/>
    <mergeCell ref="M35:N35"/>
    <mergeCell ref="M33:N33"/>
    <mergeCell ref="M46:N46"/>
    <mergeCell ref="M47:N47"/>
    <mergeCell ref="M28:N28"/>
    <mergeCell ref="M29:N29"/>
    <mergeCell ref="M30:N30"/>
  </mergeCells>
  <pageMargins left="0.7" right="0.7" top="0.75" bottom="0.75" header="0.3" footer="0.3"/>
  <pageSetup paperSize="9" scale="94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2023 m.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Buhalterė</dc:creator>
  <cp:lastModifiedBy>Buhalterė</cp:lastModifiedBy>
  <cp:lastPrinted>2024-02-28T05:58:03Z</cp:lastPrinted>
  <dcterms:created xsi:type="dcterms:W3CDTF">2020-01-27T08:48:49Z</dcterms:created>
  <dcterms:modified xsi:type="dcterms:W3CDTF">2024-02-28T06:00:23Z</dcterms:modified>
</cp:coreProperties>
</file>