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5480" windowHeight="11550" activeTab="0"/>
  </bookViews>
  <sheets>
    <sheet name="2priedas" sheetId="1" r:id="rId1"/>
    <sheet name="2priedas su past." sheetId="2" r:id="rId2"/>
  </sheets>
  <definedNames>
    <definedName name="_xlnm.Print_Titles" localSheetId="1">'2priedas su past.'!$16:$19</definedName>
  </definedNames>
  <calcPr fullCalcOnLoad="1"/>
</workbook>
</file>

<file path=xl/sharedStrings.xml><?xml version="1.0" encoding="utf-8"?>
<sst xmlns="http://schemas.openxmlformats.org/spreadsheetml/2006/main" count="316" uniqueCount="139">
  <si>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</si>
  <si>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</si>
  <si>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</si>
  <si>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</si>
  <si>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</si>
  <si>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</si>
  <si>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</si>
  <si>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 xml:space="preserve">Pateikimo valiuta ir tikslumas: litais 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</si>
  <si>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</si>
  <si>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</si>
  <si>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</si>
  <si>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</si>
  <si>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</si>
  <si>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</si>
  <si>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</si>
  <si>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</si>
  <si>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</si>
  <si>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</si>
  <si>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</si>
  <si>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/>
  </si>
  <si>
    <t>I.</t>
  </si>
  <si>
    <t>Įplaukos</t>
  </si>
  <si>
    <t>I.1.</t>
  </si>
  <si>
    <t>Finansavimo sumos kitoms išlaidoms iš: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</si>
  <si>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</si>
  <si>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</si>
  <si>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</si>
  <si>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</si>
  <si>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</si>
  <si>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</si>
  <si>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</si>
  <si>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</si>
  <si>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</si>
  <si>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</si>
  <si>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I.3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</si>
  <si>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</si>
  <si>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</si>
  <si>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</si>
  <si>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</si>
  <si>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</si>
  <si>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</si>
  <si>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</si>
  <si>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</si>
  <si>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</si>
  <si>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</si>
  <si>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</si>
  <si>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</si>
  <si>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</si>
  <si>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</si>
  <si>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</si>
  <si>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</si>
  <si>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</si>
  <si>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</si>
  <si>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Asignavimų valdytojų programų vykdytojams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</si>
  <si>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</si>
  <si>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</si>
  <si>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</si>
  <si>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</si>
  <si>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</si>
  <si>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</si>
  <si>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</si>
  <si>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</si>
  <si>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</si>
  <si>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</si>
  <si>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</si>
  <si>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</si>
  <si>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</si>
  <si>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</si>
  <si>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</si>
  <si>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</si>
  <si>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</si>
  <si>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</si>
  <si>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</si>
  <si>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</si>
  <si>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</si>
  <si>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</si>
  <si>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</si>
  <si>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</si>
  <si>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</si>
  <si>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</si>
  <si>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</si>
  <si>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</si>
  <si>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Pagrindinės veiklos pinigų srautai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</si>
  <si>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</si>
  <si>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</si>
  <si>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</si>
  <si>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</si>
  <si>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</si>
  <si>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</si>
  <si>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ne nuosavybės vertybinius popierius</t>
  </si>
  <si>
    <t>Investicijos į kitą finansinį turtą</t>
  </si>
  <si>
    <t>IV.</t>
  </si>
  <si>
    <t>Ilgalaikio finansinio turto perleidimas:</t>
  </si>
  <si>
    <t>IV.1</t>
  </si>
  <si>
    <t>IV.2</t>
  </si>
  <si>
    <t>IV.3</t>
  </si>
  <si>
    <t>V.</t>
  </si>
  <si>
    <t>Po vienų metų gautinų sumų (padidėjimas) sumažėjimas</t>
  </si>
  <si>
    <t>VI.</t>
  </si>
  <si>
    <t>Ilgalaikių terminuotųjų indėlių (padidėjimas) sumažėjimas</t>
  </si>
  <si>
    <t>VII.</t>
  </si>
  <si>
    <t>Kito ilgalaikio finansinio turto (padidėjimas) sumažėjimas</t>
  </si>
  <si>
    <t>VIII.</t>
  </si>
  <si>
    <t>Kito ilgalaikio turto (padidėjimas) sumažėjimas</t>
  </si>
  <si>
    <t>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</si>
  <si>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</si>
  <si>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</si>
  <si>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</si>
  <si>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</si>
  <si>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</si>
  <si>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</si>
  <si>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Gautos finansavimo sumos ilgalaikiam ir biologiniam turtui įsigyti iš:</t>
  </si>
  <si>
    <t>Valstybės biudžeto</t>
  </si>
  <si>
    <t>Savivaldybės biudžeto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</si>
  <si>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</si>
  <si>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</si>
  <si>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</si>
  <si>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</si>
  <si>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</si>
  <si>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</si>
  <si>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</si>
  <si>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</si>
  <si>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</si>
  <si>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</si>
  <si>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</si>
  <si>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</si>
  <si>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 xml:space="preserve">(teisės aktais įpareigoto pasirašyti asmens pareigų pavadinimas)                             (parašas)                  (vardas ir pavardė)                                  </t>
  </si>
  <si>
    <t>PAGAL 2011 M. GRUODŽIO MĖN.31 D. DUOMENIS</t>
  </si>
  <si>
    <t>2012-01-25 Nr. _____</t>
  </si>
  <si>
    <t>Kazlų Rūdos specialioji mokykla</t>
  </si>
  <si>
    <t>įm.kodas 190984913 Atgimimo 8A Kazlų Rūda</t>
  </si>
  <si>
    <t>darbo birža</t>
  </si>
  <si>
    <t>biudžeto</t>
  </si>
  <si>
    <t>3200;700;1029,83</t>
  </si>
  <si>
    <t>be 5200</t>
  </si>
  <si>
    <t>2 proc.vmi-364</t>
  </si>
  <si>
    <t>Raman.2454</t>
  </si>
  <si>
    <t>Direktorė</t>
  </si>
  <si>
    <t>Daiva Dabrilienė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</si>
</sst>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16" fontId="2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" fontId="2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47">
      <selection activeCell="H25" sqref="H25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5.421875" style="2" customWidth="1"/>
    <col min="6" max="6" width="8.28125" style="3" customWidth="1"/>
    <col min="7" max="10" width="17.7109375" style="1" customWidth="1"/>
    <col min="11" max="11" width="3.421875" style="1" customWidth="1"/>
    <col min="12" max="16384" width="9.140625" style="1" customWidth="1"/>
  </cols>
  <sheetData>
    <row r="1" spans="7:10" ht="12.75">
      <c r="G1" s="4"/>
      <c r="H1" s="5" t="s">
        <v>0</v>
      </c>
      <c r="I1" s="4"/>
      <c r="J1" s="4"/>
    </row>
    <row r="2" spans="7:10" ht="12.75">
      <c r="G2" s="4"/>
      <c r="H2" s="5" t="s">
        <v>1</v>
      </c>
      <c r="I2" s="4"/>
      <c r="J2" s="4"/>
    </row>
    <row r="3" spans="1:10" ht="12.7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77" t="s">
        <v>129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2.7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.75" customHeight="1">
      <c r="A7" s="77" t="s">
        <v>130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2.75">
      <c r="A9" s="91"/>
      <c r="B9" s="91"/>
      <c r="C9" s="91"/>
      <c r="D9" s="91"/>
      <c r="E9" s="91"/>
      <c r="F9" s="91"/>
      <c r="G9" s="91"/>
      <c r="H9" s="91"/>
      <c r="I9" s="91"/>
      <c r="J9" s="91"/>
    </row>
    <row r="10" spans="1:6" ht="12.75">
      <c r="A10" s="92"/>
      <c r="B10" s="92"/>
      <c r="C10" s="92"/>
      <c r="D10" s="92"/>
      <c r="E10" s="92"/>
      <c r="F10" s="92"/>
    </row>
    <row r="11" spans="1:10" ht="12.75">
      <c r="A11" s="93" t="s">
        <v>5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2.75">
      <c r="A12" s="93" t="s">
        <v>127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6"/>
      <c r="B13" s="8"/>
      <c r="C13" s="8"/>
      <c r="D13" s="8"/>
      <c r="E13" s="8"/>
      <c r="F13" s="8"/>
      <c r="G13" s="9"/>
      <c r="H13" s="9"/>
      <c r="I13" s="9"/>
      <c r="J13" s="9"/>
    </row>
    <row r="14" spans="1:10" ht="12.75">
      <c r="A14" s="77" t="s">
        <v>128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 t="s">
        <v>6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6"/>
      <c r="B16" s="7"/>
      <c r="C16" s="7"/>
      <c r="D16" s="7"/>
      <c r="E16" s="7"/>
      <c r="F16" s="78" t="s">
        <v>7</v>
      </c>
      <c r="G16" s="78"/>
      <c r="H16" s="78"/>
      <c r="I16" s="78"/>
      <c r="J16" s="78"/>
    </row>
    <row r="17" spans="1:10" ht="24.75" customHeight="1">
      <c r="A17" s="79" t="s">
        <v>8</v>
      </c>
      <c r="B17" s="81" t="s">
        <v>9</v>
      </c>
      <c r="C17" s="82"/>
      <c r="D17" s="82"/>
      <c r="E17" s="83"/>
      <c r="F17" s="87" t="s">
        <v>10</v>
      </c>
      <c r="G17" s="89" t="s">
        <v>11</v>
      </c>
      <c r="H17" s="90"/>
      <c r="I17" s="89" t="s">
        <v>12</v>
      </c>
      <c r="J17" s="90"/>
    </row>
    <row r="18" spans="1:10" ht="38.25" customHeight="1">
      <c r="A18" s="80"/>
      <c r="B18" s="84"/>
      <c r="C18" s="85"/>
      <c r="D18" s="85"/>
      <c r="E18" s="86"/>
      <c r="F18" s="88"/>
      <c r="G18" s="11" t="s">
        <v>13</v>
      </c>
      <c r="H18" s="11" t="s">
        <v>14</v>
      </c>
      <c r="I18" s="11" t="s">
        <v>13</v>
      </c>
      <c r="J18" s="11" t="s">
        <v>15</v>
      </c>
    </row>
    <row r="19" spans="1:10" ht="12.75" customHeight="1">
      <c r="A19" s="10">
        <v>1</v>
      </c>
      <c r="B19" s="73">
        <v>2</v>
      </c>
      <c r="C19" s="74"/>
      <c r="D19" s="74"/>
      <c r="E19" s="75"/>
      <c r="F19" s="11" t="s">
        <v>16</v>
      </c>
      <c r="G19" s="11">
        <v>4</v>
      </c>
      <c r="H19" s="11">
        <v>5</v>
      </c>
      <c r="I19" s="11">
        <v>6</v>
      </c>
      <c r="J19" s="11">
        <v>7</v>
      </c>
    </row>
    <row r="20" spans="1:10" s="2" customFormat="1" ht="25.5" customHeight="1">
      <c r="A20" s="31" t="s">
        <v>17</v>
      </c>
      <c r="B20" s="53" t="s">
        <v>18</v>
      </c>
      <c r="C20" s="71"/>
      <c r="D20" s="71"/>
      <c r="E20" s="72"/>
      <c r="F20" s="12"/>
      <c r="G20" s="25" t="s">
        <v>19</v>
      </c>
      <c r="H20" s="25" t="s">
        <v>19</v>
      </c>
      <c r="I20" s="25" t="s">
        <v>19</v>
      </c>
      <c r="J20" s="25" t="s">
        <v>19</v>
      </c>
    </row>
    <row r="21" spans="1:10" s="2" customFormat="1" ht="25.5" customHeight="1">
      <c r="A21" s="20" t="s">
        <v>20</v>
      </c>
      <c r="B21" s="67" t="s">
        <v>21</v>
      </c>
      <c r="C21" s="54"/>
      <c r="D21" s="54"/>
      <c r="E21" s="55"/>
      <c r="F21" s="12"/>
      <c r="G21" s="25">
        <f>SUM(G22,G27,G28,G29,G30,G31)</f>
        <v>1572536</v>
      </c>
      <c r="H21" s="25">
        <f>SUM(H22,H27,H28,H29,H30,H31)</f>
        <v>0</v>
      </c>
      <c r="I21" s="25">
        <f>SUM(I22,I27,I28,I29,I30,I31)</f>
        <v>777473</v>
      </c>
      <c r="J21" s="25">
        <f>SUM(J22,J27,J28,J29,J30,J31)</f>
        <v>789000</v>
      </c>
    </row>
    <row r="22" spans="1:10" s="2" customFormat="1" ht="25.5" customHeight="1">
      <c r="A22" s="20" t="s">
        <v>22</v>
      </c>
      <c r="B22" s="67" t="s">
        <v>23</v>
      </c>
      <c r="C22" s="54"/>
      <c r="D22" s="54"/>
      <c r="E22" s="55"/>
      <c r="F22" s="12"/>
      <c r="G22" s="25">
        <f>SUM(G23,G24,G25,G26)</f>
        <v>1572536</v>
      </c>
      <c r="H22" s="25">
        <f>SUM(H23,H24,H25,H26)</f>
        <v>0</v>
      </c>
      <c r="I22" s="25">
        <f>SUM(I23,I24,I25,I26)</f>
        <v>777473</v>
      </c>
      <c r="J22" s="25">
        <f>SUM(J23,J24,J25,J26)</f>
        <v>789000</v>
      </c>
    </row>
    <row r="23" spans="1:10" s="2" customFormat="1" ht="25.5" customHeight="1">
      <c r="A23" s="27" t="s">
        <v>24</v>
      </c>
      <c r="B23" s="45" t="s">
        <v>25</v>
      </c>
      <c r="C23" s="54"/>
      <c r="D23" s="54"/>
      <c r="E23" s="55"/>
      <c r="F23" s="12"/>
      <c r="G23" s="25">
        <v>1555668</v>
      </c>
      <c r="H23" s="25"/>
      <c r="I23" s="25">
        <v>763200</v>
      </c>
      <c r="J23" s="25">
        <v>789000</v>
      </c>
    </row>
    <row r="24" spans="1:10" s="2" customFormat="1" ht="25.5" customHeight="1">
      <c r="A24" s="27" t="s">
        <v>26</v>
      </c>
      <c r="B24" s="45" t="s">
        <v>27</v>
      </c>
      <c r="C24" s="54"/>
      <c r="D24" s="54"/>
      <c r="E24" s="55"/>
      <c r="F24" s="12"/>
      <c r="G24" s="25">
        <v>7930</v>
      </c>
      <c r="H24" s="25"/>
      <c r="I24" s="25">
        <v>2564</v>
      </c>
      <c r="J24" s="25"/>
    </row>
    <row r="25" spans="1:10" s="2" customFormat="1" ht="25.5" customHeight="1">
      <c r="A25" s="27" t="s">
        <v>28</v>
      </c>
      <c r="B25" s="68" t="s">
        <v>29</v>
      </c>
      <c r="C25" s="54"/>
      <c r="D25" s="54"/>
      <c r="E25" s="55"/>
      <c r="F25" s="12"/>
      <c r="G25" s="25">
        <v>6120</v>
      </c>
      <c r="H25" s="25"/>
      <c r="I25" s="25"/>
      <c r="J25" s="25"/>
    </row>
    <row r="26" spans="1:10" s="2" customFormat="1" ht="25.5" customHeight="1">
      <c r="A26" s="27" t="s">
        <v>30</v>
      </c>
      <c r="B26" s="76" t="s">
        <v>31</v>
      </c>
      <c r="C26" s="54"/>
      <c r="D26" s="54"/>
      <c r="E26" s="55"/>
      <c r="F26" s="12"/>
      <c r="G26" s="25">
        <v>2818</v>
      </c>
      <c r="H26" s="25"/>
      <c r="I26" s="25">
        <v>11709</v>
      </c>
      <c r="J26" s="25"/>
    </row>
    <row r="27" spans="1:10" s="2" customFormat="1" ht="25.5" customHeight="1">
      <c r="A27" s="15" t="s">
        <v>32</v>
      </c>
      <c r="B27" s="76" t="s">
        <v>33</v>
      </c>
      <c r="C27" s="54"/>
      <c r="D27" s="54"/>
      <c r="E27" s="55"/>
      <c r="F27" s="12"/>
      <c r="G27" s="25"/>
      <c r="H27" s="25"/>
      <c r="I27" s="25"/>
      <c r="J27" s="25"/>
    </row>
    <row r="28" spans="1:10" s="2" customFormat="1" ht="25.5" customHeight="1">
      <c r="A28" s="27" t="s">
        <v>34</v>
      </c>
      <c r="B28" s="67" t="s">
        <v>35</v>
      </c>
      <c r="C28" s="54"/>
      <c r="D28" s="54"/>
      <c r="E28" s="55"/>
      <c r="F28" s="12"/>
      <c r="G28" s="25"/>
      <c r="H28" s="25"/>
      <c r="I28" s="25"/>
      <c r="J28" s="25"/>
    </row>
    <row r="29" spans="1:10" s="2" customFormat="1" ht="25.5" customHeight="1">
      <c r="A29" s="27" t="s">
        <v>36</v>
      </c>
      <c r="B29" s="67" t="s">
        <v>37</v>
      </c>
      <c r="C29" s="54"/>
      <c r="D29" s="54"/>
      <c r="E29" s="55"/>
      <c r="F29" s="12"/>
      <c r="G29" s="25"/>
      <c r="H29" s="25"/>
      <c r="I29" s="25"/>
      <c r="J29" s="25"/>
    </row>
    <row r="30" spans="1:10" s="2" customFormat="1" ht="25.5" customHeight="1">
      <c r="A30" s="27" t="s">
        <v>38</v>
      </c>
      <c r="B30" s="67" t="s">
        <v>39</v>
      </c>
      <c r="C30" s="54"/>
      <c r="D30" s="54"/>
      <c r="E30" s="55"/>
      <c r="F30" s="12"/>
      <c r="G30" s="25"/>
      <c r="H30" s="25"/>
      <c r="I30" s="25"/>
      <c r="J30" s="25"/>
    </row>
    <row r="31" spans="1:10" s="2" customFormat="1" ht="25.5" customHeight="1">
      <c r="A31" s="27" t="s">
        <v>40</v>
      </c>
      <c r="B31" s="67" t="s">
        <v>41</v>
      </c>
      <c r="C31" s="54"/>
      <c r="D31" s="54"/>
      <c r="E31" s="55"/>
      <c r="F31" s="12"/>
      <c r="G31" s="25"/>
      <c r="H31" s="25"/>
      <c r="I31" s="25"/>
      <c r="J31" s="25"/>
    </row>
    <row r="32" spans="1:10" s="2" customFormat="1" ht="25.5" customHeight="1">
      <c r="A32" s="20" t="s">
        <v>42</v>
      </c>
      <c r="B32" s="45" t="s">
        <v>43</v>
      </c>
      <c r="C32" s="54"/>
      <c r="D32" s="54"/>
      <c r="E32" s="55"/>
      <c r="F32" s="12"/>
      <c r="G32" s="25">
        <f>SUM(G33:G38)</f>
        <v>0</v>
      </c>
      <c r="H32" s="25">
        <f>SUM(H33:H38)</f>
        <v>0</v>
      </c>
      <c r="I32" s="25">
        <f>SUM(I33:I38)</f>
        <v>0</v>
      </c>
      <c r="J32" s="25">
        <f>SUM(J33:J38)</f>
        <v>0</v>
      </c>
    </row>
    <row r="33" spans="1:10" s="2" customFormat="1" ht="25.5" customHeight="1">
      <c r="A33" s="27" t="s">
        <v>44</v>
      </c>
      <c r="B33" s="45" t="s">
        <v>45</v>
      </c>
      <c r="C33" s="54"/>
      <c r="D33" s="54"/>
      <c r="E33" s="55"/>
      <c r="F33" s="12"/>
      <c r="G33" s="25"/>
      <c r="H33" s="25"/>
      <c r="I33" s="25"/>
      <c r="J33" s="25"/>
    </row>
    <row r="34" spans="1:10" s="2" customFormat="1" ht="25.5" customHeight="1">
      <c r="A34" s="27" t="s">
        <v>46</v>
      </c>
      <c r="B34" s="45" t="s">
        <v>47</v>
      </c>
      <c r="C34" s="54"/>
      <c r="D34" s="54"/>
      <c r="E34" s="55"/>
      <c r="F34" s="12"/>
      <c r="G34" s="25"/>
      <c r="H34" s="25"/>
      <c r="I34" s="25"/>
      <c r="J34" s="25"/>
    </row>
    <row r="35" spans="1:10" s="2" customFormat="1" ht="25.5" customHeight="1">
      <c r="A35" s="27" t="s">
        <v>48</v>
      </c>
      <c r="B35" s="68" t="s">
        <v>49</v>
      </c>
      <c r="C35" s="54"/>
      <c r="D35" s="54"/>
      <c r="E35" s="55"/>
      <c r="F35" s="12"/>
      <c r="G35" s="25"/>
      <c r="H35" s="25"/>
      <c r="I35" s="25"/>
      <c r="J35" s="25"/>
    </row>
    <row r="36" spans="1:10" s="2" customFormat="1" ht="25.5" customHeight="1">
      <c r="A36" s="27" t="s">
        <v>50</v>
      </c>
      <c r="B36" s="76" t="s">
        <v>51</v>
      </c>
      <c r="C36" s="54"/>
      <c r="D36" s="54"/>
      <c r="E36" s="55"/>
      <c r="F36" s="12"/>
      <c r="G36" s="51"/>
      <c r="H36" s="51"/>
      <c r="I36" s="25"/>
      <c r="J36" s="25"/>
    </row>
    <row r="37" spans="1:10" s="2" customFormat="1" ht="25.5" customHeight="1">
      <c r="A37" s="27" t="s">
        <v>52</v>
      </c>
      <c r="B37" s="68" t="s">
        <v>53</v>
      </c>
      <c r="C37" s="54"/>
      <c r="D37" s="54"/>
      <c r="E37" s="55"/>
      <c r="F37" s="94"/>
      <c r="G37" s="25"/>
      <c r="H37" s="25"/>
      <c r="I37" s="25"/>
      <c r="J37" s="25"/>
    </row>
    <row r="38" spans="1:10" s="2" customFormat="1" ht="25.5" customHeight="1">
      <c r="A38" s="27" t="s">
        <v>54</v>
      </c>
      <c r="B38" s="45" t="s">
        <v>55</v>
      </c>
      <c r="C38" s="54"/>
      <c r="D38" s="54"/>
      <c r="E38" s="55"/>
      <c r="F38" s="94"/>
      <c r="G38" s="25"/>
      <c r="H38" s="25"/>
      <c r="I38" s="25"/>
      <c r="J38" s="25"/>
    </row>
    <row r="39" spans="1:10" s="2" customFormat="1" ht="25.5" customHeight="1">
      <c r="A39" s="20" t="s">
        <v>56</v>
      </c>
      <c r="B39" s="45" t="s">
        <v>57</v>
      </c>
      <c r="C39" s="54"/>
      <c r="D39" s="54"/>
      <c r="E39" s="55"/>
      <c r="F39" s="94"/>
      <c r="G39" s="25">
        <f>SUM(G40:G51)</f>
        <v>1575590</v>
      </c>
      <c r="H39" s="25">
        <f>SUM(H40:H51)</f>
        <v>0</v>
      </c>
      <c r="I39" s="25">
        <f>SUM(I40:I51)</f>
        <v>782005</v>
      </c>
      <c r="J39" s="25">
        <f>SUM(J40:J51)</f>
        <v>789000</v>
      </c>
    </row>
    <row r="40" spans="1:10" s="2" customFormat="1" ht="25.5" customHeight="1">
      <c r="A40" s="28" t="s">
        <v>58</v>
      </c>
      <c r="B40" s="76" t="s">
        <v>59</v>
      </c>
      <c r="C40" s="54"/>
      <c r="D40" s="54"/>
      <c r="E40" s="55"/>
      <c r="F40" s="94"/>
      <c r="G40" s="25">
        <v>1231711</v>
      </c>
      <c r="H40" s="25"/>
      <c r="I40" s="25">
        <v>629709</v>
      </c>
      <c r="J40" s="25">
        <v>649400</v>
      </c>
    </row>
    <row r="41" spans="1:10" s="2" customFormat="1" ht="25.5" customHeight="1">
      <c r="A41" s="28" t="s">
        <v>60</v>
      </c>
      <c r="B41" s="76" t="s">
        <v>61</v>
      </c>
      <c r="C41" s="54"/>
      <c r="D41" s="54"/>
      <c r="E41" s="55"/>
      <c r="F41" s="94"/>
      <c r="G41" s="25">
        <v>143200</v>
      </c>
      <c r="H41" s="25"/>
      <c r="I41" s="25">
        <v>67600</v>
      </c>
      <c r="J41" s="25">
        <v>75500</v>
      </c>
    </row>
    <row r="42" spans="1:10" s="2" customFormat="1" ht="25.5" customHeight="1">
      <c r="A42" s="28" t="s">
        <v>62</v>
      </c>
      <c r="B42" s="76" t="s">
        <v>63</v>
      </c>
      <c r="C42" s="54"/>
      <c r="D42" s="54"/>
      <c r="E42" s="55"/>
      <c r="F42" s="94"/>
      <c r="G42" s="25">
        <v>268</v>
      </c>
      <c r="H42" s="25"/>
      <c r="I42" s="25"/>
      <c r="J42" s="25"/>
    </row>
    <row r="43" spans="1:10" s="2" customFormat="1" ht="25.5" customHeight="1">
      <c r="A43" s="28" t="s">
        <v>64</v>
      </c>
      <c r="B43" s="76" t="s">
        <v>65</v>
      </c>
      <c r="C43" s="54"/>
      <c r="D43" s="54"/>
      <c r="E43" s="55"/>
      <c r="F43" s="94"/>
      <c r="G43" s="25">
        <v>4662</v>
      </c>
      <c r="H43" s="25"/>
      <c r="I43" s="25">
        <v>5067</v>
      </c>
      <c r="J43" s="25">
        <v>825</v>
      </c>
    </row>
    <row r="44" spans="1:10" s="2" customFormat="1" ht="25.5" customHeight="1">
      <c r="A44" s="28" t="s">
        <v>66</v>
      </c>
      <c r="B44" s="76" t="s">
        <v>67</v>
      </c>
      <c r="C44" s="54"/>
      <c r="D44" s="54"/>
      <c r="E44" s="55"/>
      <c r="F44" s="94"/>
      <c r="G44" s="25">
        <v>3353</v>
      </c>
      <c r="H44" s="25"/>
      <c r="I44" s="25">
        <v>590</v>
      </c>
      <c r="J44" s="25">
        <v>1100</v>
      </c>
    </row>
    <row r="45" spans="1:10" s="2" customFormat="1" ht="25.5" customHeight="1">
      <c r="A45" s="28" t="s">
        <v>68</v>
      </c>
      <c r="B45" s="76" t="s">
        <v>69</v>
      </c>
      <c r="C45" s="54"/>
      <c r="D45" s="54"/>
      <c r="E45" s="55"/>
      <c r="F45" s="94"/>
      <c r="G45" s="25">
        <v>1809</v>
      </c>
      <c r="H45" s="25"/>
      <c r="I45" s="25"/>
      <c r="J45" s="25"/>
    </row>
    <row r="46" spans="1:10" s="2" customFormat="1" ht="25.5" customHeight="1">
      <c r="A46" s="28" t="s">
        <v>70</v>
      </c>
      <c r="B46" s="67" t="s">
        <v>71</v>
      </c>
      <c r="C46" s="54"/>
      <c r="D46" s="54"/>
      <c r="E46" s="55"/>
      <c r="F46" s="94"/>
      <c r="G46" s="25">
        <v>150684</v>
      </c>
      <c r="H46" s="25"/>
      <c r="I46" s="25">
        <v>66203</v>
      </c>
      <c r="J46" s="25">
        <v>55975</v>
      </c>
    </row>
    <row r="47" spans="1:10" s="2" customFormat="1" ht="25.5" customHeight="1">
      <c r="A47" s="28" t="s">
        <v>72</v>
      </c>
      <c r="B47" s="67" t="s">
        <v>73</v>
      </c>
      <c r="C47" s="54"/>
      <c r="D47" s="54"/>
      <c r="E47" s="55"/>
      <c r="F47" s="94"/>
      <c r="G47" s="25">
        <v>20377</v>
      </c>
      <c r="H47" s="25"/>
      <c r="I47" s="25"/>
      <c r="J47" s="25"/>
    </row>
    <row r="48" spans="1:10" s="2" customFormat="1" ht="25.5" customHeight="1">
      <c r="A48" s="28" t="s">
        <v>74</v>
      </c>
      <c r="B48" s="67" t="s">
        <v>75</v>
      </c>
      <c r="C48" s="54"/>
      <c r="D48" s="54"/>
      <c r="E48" s="55"/>
      <c r="F48" s="94"/>
      <c r="G48" s="25"/>
      <c r="H48" s="25"/>
      <c r="I48" s="25"/>
      <c r="J48" s="25"/>
    </row>
    <row r="49" spans="1:10" s="2" customFormat="1" ht="25.5" customHeight="1">
      <c r="A49" s="28" t="s">
        <v>76</v>
      </c>
      <c r="B49" s="67" t="s">
        <v>77</v>
      </c>
      <c r="C49" s="54"/>
      <c r="D49" s="54"/>
      <c r="E49" s="55"/>
      <c r="F49" s="94"/>
      <c r="G49" s="25">
        <v>19526</v>
      </c>
      <c r="H49" s="25"/>
      <c r="I49" s="25">
        <v>12836</v>
      </c>
      <c r="J49" s="25">
        <v>6200</v>
      </c>
    </row>
    <row r="50" spans="1:10" s="2" customFormat="1" ht="25.5" customHeight="1">
      <c r="A50" s="28" t="s">
        <v>78</v>
      </c>
      <c r="B50" s="67" t="s">
        <v>79</v>
      </c>
      <c r="C50" s="54"/>
      <c r="D50" s="54"/>
      <c r="E50" s="55"/>
      <c r="F50" s="12"/>
      <c r="G50" s="25"/>
      <c r="H50" s="25"/>
      <c r="I50" s="25"/>
      <c r="J50" s="25"/>
    </row>
    <row r="51" spans="1:10" s="2" customFormat="1" ht="25.5" customHeight="1">
      <c r="A51" s="28" t="s">
        <v>80</v>
      </c>
      <c r="B51" s="67" t="s">
        <v>81</v>
      </c>
      <c r="C51" s="54"/>
      <c r="D51" s="54"/>
      <c r="E51" s="55"/>
      <c r="F51" s="12"/>
      <c r="G51" s="25"/>
      <c r="H51" s="25"/>
      <c r="I51" s="25"/>
      <c r="J51" s="25"/>
    </row>
    <row r="52" spans="1:10" s="2" customFormat="1" ht="25.5" customHeight="1">
      <c r="A52" s="20"/>
      <c r="B52" s="56" t="s">
        <v>82</v>
      </c>
      <c r="C52" s="59"/>
      <c r="D52" s="59"/>
      <c r="E52" s="60"/>
      <c r="F52" s="12"/>
      <c r="G52" s="25">
        <f>SUM(G21)-SUM(G32,G39)</f>
        <v>-3054</v>
      </c>
      <c r="H52" s="25">
        <f>SUM(H21)-SUM(H32,H39)</f>
        <v>0</v>
      </c>
      <c r="I52" s="25">
        <f>SUM(I21)-SUM(I32,I39)</f>
        <v>-4532</v>
      </c>
      <c r="J52" s="25">
        <f>SUM(J21)-SUM(J32,J39)</f>
        <v>0</v>
      </c>
    </row>
    <row r="53" spans="1:10" s="2" customFormat="1" ht="25.5" customHeight="1">
      <c r="A53" s="27"/>
      <c r="B53" s="32"/>
      <c r="C53" s="33"/>
      <c r="D53" s="13"/>
      <c r="E53" s="14"/>
      <c r="F53" s="19"/>
      <c r="G53" s="25"/>
      <c r="H53" s="25"/>
      <c r="I53" s="25"/>
      <c r="J53" s="25"/>
    </row>
    <row r="54" spans="1:10" s="2" customFormat="1" ht="25.5" customHeight="1">
      <c r="A54" s="31" t="s">
        <v>83</v>
      </c>
      <c r="B54" s="53" t="s">
        <v>84</v>
      </c>
      <c r="C54" s="71"/>
      <c r="D54" s="71"/>
      <c r="E54" s="72"/>
      <c r="F54" s="12"/>
      <c r="G54" s="25">
        <f>SUM(G55:G57)</f>
        <v>5200</v>
      </c>
      <c r="H54" s="25">
        <f>SUM(H55:H57)</f>
        <v>0</v>
      </c>
      <c r="I54" s="25">
        <f>SUM(I55:I57)</f>
        <v>0</v>
      </c>
      <c r="J54" s="25">
        <f>SUM(J55:J57)</f>
        <v>0</v>
      </c>
    </row>
    <row r="55" spans="1:10" s="2" customFormat="1" ht="25.5" customHeight="1">
      <c r="A55" s="20" t="s">
        <v>20</v>
      </c>
      <c r="B55" s="68" t="s">
        <v>85</v>
      </c>
      <c r="C55" s="69"/>
      <c r="D55" s="69"/>
      <c r="E55" s="44"/>
      <c r="F55" s="12"/>
      <c r="G55" s="25">
        <v>5200</v>
      </c>
      <c r="H55" s="25"/>
      <c r="I55" s="25"/>
      <c r="J55" s="25"/>
    </row>
    <row r="56" spans="1:10" s="2" customFormat="1" ht="25.5" customHeight="1">
      <c r="A56" s="20" t="s">
        <v>42</v>
      </c>
      <c r="B56" s="64" t="s">
        <v>86</v>
      </c>
      <c r="C56" s="46"/>
      <c r="D56" s="46"/>
      <c r="E56" s="47"/>
      <c r="F56" s="12"/>
      <c r="G56" s="25"/>
      <c r="H56" s="25"/>
      <c r="I56" s="25"/>
      <c r="J56" s="25"/>
    </row>
    <row r="57" spans="1:10" s="2" customFormat="1" ht="25.5" customHeight="1">
      <c r="A57" s="20" t="s">
        <v>56</v>
      </c>
      <c r="B57" s="64" t="s">
        <v>87</v>
      </c>
      <c r="C57" s="46"/>
      <c r="D57" s="46"/>
      <c r="E57" s="47"/>
      <c r="F57" s="12"/>
      <c r="G57" s="25"/>
      <c r="H57" s="25"/>
      <c r="I57" s="25"/>
      <c r="J57" s="25"/>
    </row>
    <row r="58" spans="1:10" s="2" customFormat="1" ht="25.5" customHeight="1">
      <c r="A58" s="28" t="s">
        <v>58</v>
      </c>
      <c r="B58" s="48" t="s">
        <v>88</v>
      </c>
      <c r="C58" s="54"/>
      <c r="D58" s="54"/>
      <c r="E58" s="55"/>
      <c r="F58" s="12"/>
      <c r="G58" s="25"/>
      <c r="H58" s="25"/>
      <c r="I58" s="25"/>
      <c r="J58" s="25"/>
    </row>
    <row r="59" spans="1:10" s="2" customFormat="1" ht="25.5" customHeight="1">
      <c r="A59" s="15" t="s">
        <v>60</v>
      </c>
      <c r="B59" s="48" t="s">
        <v>89</v>
      </c>
      <c r="C59" s="54"/>
      <c r="D59" s="54"/>
      <c r="E59" s="55"/>
      <c r="F59" s="12"/>
      <c r="G59" s="25"/>
      <c r="H59" s="25"/>
      <c r="I59" s="25"/>
      <c r="J59" s="25"/>
    </row>
    <row r="60" spans="1:10" s="2" customFormat="1" ht="25.5" customHeight="1">
      <c r="A60" s="28" t="s">
        <v>62</v>
      </c>
      <c r="B60" s="76" t="s">
        <v>90</v>
      </c>
      <c r="C60" s="54"/>
      <c r="D60" s="54"/>
      <c r="E60" s="55"/>
      <c r="F60" s="12"/>
      <c r="G60" s="25"/>
      <c r="H60" s="25"/>
      <c r="I60" s="25"/>
      <c r="J60" s="25"/>
    </row>
    <row r="61" spans="1:10" s="2" customFormat="1" ht="25.5" customHeight="1">
      <c r="A61" s="20" t="s">
        <v>91</v>
      </c>
      <c r="B61" s="16" t="s">
        <v>92</v>
      </c>
      <c r="C61" s="17"/>
      <c r="D61" s="17"/>
      <c r="E61" s="18"/>
      <c r="F61" s="12"/>
      <c r="G61" s="25"/>
      <c r="H61" s="25"/>
      <c r="I61" s="25"/>
      <c r="J61" s="25"/>
    </row>
    <row r="62" spans="1:10" s="2" customFormat="1" ht="25.5" customHeight="1">
      <c r="A62" s="27" t="s">
        <v>93</v>
      </c>
      <c r="B62" s="48" t="s">
        <v>88</v>
      </c>
      <c r="C62" s="54"/>
      <c r="D62" s="54"/>
      <c r="E62" s="55"/>
      <c r="F62" s="12"/>
      <c r="G62" s="25"/>
      <c r="H62" s="25"/>
      <c r="I62" s="25"/>
      <c r="J62" s="25"/>
    </row>
    <row r="63" spans="1:10" s="2" customFormat="1" ht="25.5" customHeight="1">
      <c r="A63" s="27" t="s">
        <v>94</v>
      </c>
      <c r="B63" s="48" t="s">
        <v>89</v>
      </c>
      <c r="C63" s="54"/>
      <c r="D63" s="54"/>
      <c r="E63" s="55"/>
      <c r="F63" s="12"/>
      <c r="G63" s="25"/>
      <c r="H63" s="25"/>
      <c r="I63" s="25"/>
      <c r="J63" s="25"/>
    </row>
    <row r="64" spans="1:10" s="2" customFormat="1" ht="25.5" customHeight="1">
      <c r="A64" s="27" t="s">
        <v>95</v>
      </c>
      <c r="B64" s="48" t="s">
        <v>90</v>
      </c>
      <c r="C64" s="54"/>
      <c r="D64" s="54"/>
      <c r="E64" s="55"/>
      <c r="F64" s="12"/>
      <c r="G64" s="25"/>
      <c r="H64" s="25"/>
      <c r="I64" s="25"/>
      <c r="J64" s="25"/>
    </row>
    <row r="65" spans="1:10" s="2" customFormat="1" ht="25.5" customHeight="1">
      <c r="A65" s="20" t="s">
        <v>96</v>
      </c>
      <c r="B65" s="68" t="s">
        <v>97</v>
      </c>
      <c r="C65" s="69"/>
      <c r="D65" s="69"/>
      <c r="E65" s="44"/>
      <c r="F65" s="12"/>
      <c r="G65" s="25"/>
      <c r="H65" s="25"/>
      <c r="I65" s="25"/>
      <c r="J65" s="25"/>
    </row>
    <row r="66" spans="1:10" s="2" customFormat="1" ht="25.5" customHeight="1">
      <c r="A66" s="20" t="s">
        <v>98</v>
      </c>
      <c r="B66" s="64" t="s">
        <v>99</v>
      </c>
      <c r="C66" s="46"/>
      <c r="D66" s="46"/>
      <c r="E66" s="47"/>
      <c r="F66" s="12"/>
      <c r="G66" s="25"/>
      <c r="H66" s="25"/>
      <c r="I66" s="25"/>
      <c r="J66" s="25"/>
    </row>
    <row r="67" spans="1:10" s="2" customFormat="1" ht="25.5" customHeight="1">
      <c r="A67" s="20" t="s">
        <v>100</v>
      </c>
      <c r="B67" s="64" t="s">
        <v>101</v>
      </c>
      <c r="C67" s="46"/>
      <c r="D67" s="46"/>
      <c r="E67" s="47"/>
      <c r="F67" s="12"/>
      <c r="G67" s="25"/>
      <c r="H67" s="25"/>
      <c r="I67" s="25"/>
      <c r="J67" s="25"/>
    </row>
    <row r="68" spans="1:10" s="2" customFormat="1" ht="25.5" customHeight="1">
      <c r="A68" s="34" t="s">
        <v>102</v>
      </c>
      <c r="B68" s="48" t="s">
        <v>103</v>
      </c>
      <c r="C68" s="49"/>
      <c r="D68" s="49"/>
      <c r="E68" s="70"/>
      <c r="F68" s="12"/>
      <c r="G68" s="25"/>
      <c r="H68" s="25"/>
      <c r="I68" s="25"/>
      <c r="J68" s="25"/>
    </row>
    <row r="69" spans="1:10" s="2" customFormat="1" ht="25.5" customHeight="1">
      <c r="A69" s="20"/>
      <c r="B69" s="56" t="s">
        <v>104</v>
      </c>
      <c r="C69" s="59"/>
      <c r="D69" s="59"/>
      <c r="E69" s="60"/>
      <c r="F69" s="12"/>
      <c r="G69" s="25">
        <f>SUM(G55,G57,G65,G66,G67,G68)-IF(TYPE(G56)=1,G56,0)-IF(TYPE(G61)=1,G61,0)</f>
        <v>5200</v>
      </c>
      <c r="H69" s="25"/>
      <c r="I69" s="25"/>
      <c r="J69" s="25"/>
    </row>
    <row r="70" spans="1:10" s="2" customFormat="1" ht="25.5" customHeight="1">
      <c r="A70" s="27"/>
      <c r="B70" s="32"/>
      <c r="C70" s="33"/>
      <c r="D70" s="13"/>
      <c r="E70" s="14"/>
      <c r="F70" s="14"/>
      <c r="G70" s="25"/>
      <c r="H70" s="25"/>
      <c r="I70" s="25"/>
      <c r="J70" s="25"/>
    </row>
    <row r="71" spans="1:10" s="2" customFormat="1" ht="25.5" customHeight="1">
      <c r="A71" s="31" t="s">
        <v>105</v>
      </c>
      <c r="B71" s="53" t="s">
        <v>106</v>
      </c>
      <c r="C71" s="71"/>
      <c r="D71" s="71"/>
      <c r="E71" s="72"/>
      <c r="F71" s="12"/>
      <c r="G71" s="25"/>
      <c r="H71" s="25"/>
      <c r="I71" s="25"/>
      <c r="J71" s="25"/>
    </row>
    <row r="72" spans="1:10" s="2" customFormat="1" ht="25.5" customHeight="1">
      <c r="A72" s="20" t="s">
        <v>20</v>
      </c>
      <c r="B72" s="45" t="s">
        <v>107</v>
      </c>
      <c r="C72" s="54"/>
      <c r="D72" s="54"/>
      <c r="E72" s="55"/>
      <c r="F72" s="12"/>
      <c r="G72" s="25"/>
      <c r="H72" s="25"/>
      <c r="I72" s="25"/>
      <c r="J72" s="25"/>
    </row>
    <row r="73" spans="1:10" s="2" customFormat="1" ht="25.5" customHeight="1">
      <c r="A73" s="20" t="s">
        <v>42</v>
      </c>
      <c r="B73" s="45" t="s">
        <v>108</v>
      </c>
      <c r="C73" s="54"/>
      <c r="D73" s="54"/>
      <c r="E73" s="55"/>
      <c r="F73" s="12"/>
      <c r="G73" s="25"/>
      <c r="H73" s="25"/>
      <c r="I73" s="25"/>
      <c r="J73" s="25"/>
    </row>
    <row r="74" spans="1:10" s="2" customFormat="1" ht="25.5" customHeight="1">
      <c r="A74" s="20" t="s">
        <v>56</v>
      </c>
      <c r="B74" s="68" t="s">
        <v>109</v>
      </c>
      <c r="C74" s="69"/>
      <c r="D74" s="69"/>
      <c r="E74" s="44"/>
      <c r="F74" s="12"/>
      <c r="G74" s="25"/>
      <c r="H74" s="25"/>
      <c r="I74" s="25"/>
      <c r="J74" s="25"/>
    </row>
    <row r="75" spans="1:10" s="2" customFormat="1" ht="25.5" customHeight="1">
      <c r="A75" s="20" t="s">
        <v>110</v>
      </c>
      <c r="B75" s="68" t="s">
        <v>111</v>
      </c>
      <c r="C75" s="69"/>
      <c r="D75" s="69"/>
      <c r="E75" s="44"/>
      <c r="F75" s="12"/>
      <c r="G75" s="25">
        <f>SUM(G76:G79)</f>
        <v>5200</v>
      </c>
      <c r="H75" s="25">
        <f>SUM(H76:H79)</f>
        <v>0</v>
      </c>
      <c r="I75" s="25">
        <f>SUM(I76:I79)</f>
        <v>0</v>
      </c>
      <c r="J75" s="25">
        <f>SUM(J76:J79)</f>
        <v>0</v>
      </c>
    </row>
    <row r="76" spans="1:10" s="2" customFormat="1" ht="25.5" customHeight="1">
      <c r="A76" s="27" t="s">
        <v>93</v>
      </c>
      <c r="B76" s="45" t="s">
        <v>112</v>
      </c>
      <c r="C76" s="54"/>
      <c r="D76" s="54"/>
      <c r="E76" s="55"/>
      <c r="F76" s="12"/>
      <c r="G76" s="25">
        <v>5200</v>
      </c>
      <c r="H76" s="25"/>
      <c r="I76" s="25"/>
      <c r="J76" s="25"/>
    </row>
    <row r="77" spans="1:10" s="2" customFormat="1" ht="25.5" customHeight="1">
      <c r="A77" s="27" t="s">
        <v>94</v>
      </c>
      <c r="B77" s="45" t="s">
        <v>113</v>
      </c>
      <c r="C77" s="54"/>
      <c r="D77" s="54"/>
      <c r="E77" s="55"/>
      <c r="F77" s="12"/>
      <c r="G77" s="25"/>
      <c r="H77" s="25"/>
      <c r="I77" s="25"/>
      <c r="J77" s="25"/>
    </row>
    <row r="78" spans="1:10" s="2" customFormat="1" ht="25.5" customHeight="1">
      <c r="A78" s="27" t="s">
        <v>95</v>
      </c>
      <c r="B78" s="68" t="s">
        <v>114</v>
      </c>
      <c r="C78" s="54"/>
      <c r="D78" s="54"/>
      <c r="E78" s="55"/>
      <c r="F78" s="12"/>
      <c r="G78" s="25"/>
      <c r="H78" s="25"/>
      <c r="I78" s="25"/>
      <c r="J78" s="25"/>
    </row>
    <row r="79" spans="1:10" s="2" customFormat="1" ht="25.5" customHeight="1">
      <c r="A79" s="27" t="s">
        <v>115</v>
      </c>
      <c r="B79" s="45" t="s">
        <v>31</v>
      </c>
      <c r="C79" s="54"/>
      <c r="D79" s="54"/>
      <c r="E79" s="55"/>
      <c r="F79" s="12"/>
      <c r="G79" s="25"/>
      <c r="H79" s="25"/>
      <c r="I79" s="25"/>
      <c r="J79" s="25"/>
    </row>
    <row r="80" spans="1:10" s="2" customFormat="1" ht="25.5" customHeight="1">
      <c r="A80" s="27" t="s">
        <v>96</v>
      </c>
      <c r="B80" s="64" t="s">
        <v>116</v>
      </c>
      <c r="C80" s="46"/>
      <c r="D80" s="46"/>
      <c r="E80" s="47"/>
      <c r="F80" s="12"/>
      <c r="G80" s="25"/>
      <c r="H80" s="25"/>
      <c r="I80" s="25"/>
      <c r="J80" s="25"/>
    </row>
    <row r="81" spans="1:10" s="2" customFormat="1" ht="25.5" customHeight="1">
      <c r="A81" s="27" t="s">
        <v>98</v>
      </c>
      <c r="B81" s="64" t="s">
        <v>117</v>
      </c>
      <c r="C81" s="65"/>
      <c r="D81" s="65"/>
      <c r="E81" s="66"/>
      <c r="F81" s="12"/>
      <c r="G81" s="25"/>
      <c r="H81" s="25"/>
      <c r="I81" s="25"/>
      <c r="J81" s="25"/>
    </row>
    <row r="82" spans="1:10" s="2" customFormat="1" ht="25.5" customHeight="1">
      <c r="A82" s="27" t="s">
        <v>100</v>
      </c>
      <c r="B82" s="67" t="s">
        <v>118</v>
      </c>
      <c r="C82" s="54"/>
      <c r="D82" s="54"/>
      <c r="E82" s="55"/>
      <c r="F82" s="12"/>
      <c r="G82" s="25"/>
      <c r="H82" s="25"/>
      <c r="I82" s="25"/>
      <c r="J82" s="25"/>
    </row>
    <row r="83" spans="1:10" s="2" customFormat="1" ht="25.5" customHeight="1">
      <c r="A83" s="20"/>
      <c r="B83" s="56" t="s">
        <v>119</v>
      </c>
      <c r="C83" s="59"/>
      <c r="D83" s="59"/>
      <c r="E83" s="60"/>
      <c r="F83" s="12"/>
      <c r="G83" s="25">
        <f>SUM(G72,G75,G81,G82)-SUM(G73,G74,G80)</f>
        <v>5200</v>
      </c>
      <c r="H83" s="25">
        <f>SUM(H72,H75,H81,H82)-SUM(H73,H74,H80)</f>
        <v>0</v>
      </c>
      <c r="I83" s="25">
        <f>SUM(I72,I75,I81,I82)-SUM(I73,I74,I80)</f>
        <v>0</v>
      </c>
      <c r="J83" s="25">
        <f>SUM(J72,J75,J81,J82)-SUM(J73,J74,J80)</f>
        <v>0</v>
      </c>
    </row>
    <row r="84" spans="1:10" s="2" customFormat="1" ht="25.5" customHeight="1">
      <c r="A84" s="31" t="s">
        <v>120</v>
      </c>
      <c r="B84" s="61" t="s">
        <v>121</v>
      </c>
      <c r="C84" s="62"/>
      <c r="D84" s="62"/>
      <c r="E84" s="63"/>
      <c r="F84" s="12"/>
      <c r="G84" s="25"/>
      <c r="H84" s="25"/>
      <c r="I84" s="25"/>
      <c r="J84" s="25"/>
    </row>
    <row r="85" spans="1:10" s="2" customFormat="1" ht="25.5" customHeight="1">
      <c r="A85" s="31"/>
      <c r="B85" s="35"/>
      <c r="C85" s="36"/>
      <c r="D85" s="36"/>
      <c r="E85" s="37"/>
      <c r="F85" s="21"/>
      <c r="G85" s="25"/>
      <c r="H85" s="25"/>
      <c r="I85" s="25"/>
      <c r="J85" s="25"/>
    </row>
    <row r="86" spans="1:10" s="2" customFormat="1" ht="25.5" customHeight="1">
      <c r="A86" s="31"/>
      <c r="B86" s="53" t="s">
        <v>122</v>
      </c>
      <c r="C86" s="54"/>
      <c r="D86" s="54"/>
      <c r="E86" s="55"/>
      <c r="F86" s="12"/>
      <c r="G86" s="25">
        <f>SUM(G88)-SUM(G87)</f>
        <v>-3054</v>
      </c>
      <c r="H86" s="25"/>
      <c r="I86" s="25">
        <f>SUM(I88)-SUM(I87)</f>
        <v>3552</v>
      </c>
      <c r="J86" s="25"/>
    </row>
    <row r="87" spans="1:10" s="2" customFormat="1" ht="25.5" customHeight="1">
      <c r="A87" s="30"/>
      <c r="B87" s="53" t="s">
        <v>123</v>
      </c>
      <c r="C87" s="54"/>
      <c r="D87" s="54"/>
      <c r="E87" s="55"/>
      <c r="F87" s="12"/>
      <c r="G87" s="25">
        <v>3552</v>
      </c>
      <c r="H87" s="25"/>
      <c r="I87" s="25"/>
      <c r="J87" s="25"/>
    </row>
    <row r="88" spans="1:10" s="2" customFormat="1" ht="25.5" customHeight="1">
      <c r="A88" s="38"/>
      <c r="B88" s="56" t="s">
        <v>124</v>
      </c>
      <c r="C88" s="54"/>
      <c r="D88" s="54"/>
      <c r="E88" s="55"/>
      <c r="F88" s="12"/>
      <c r="G88" s="25">
        <v>498</v>
      </c>
      <c r="H88" s="25"/>
      <c r="I88" s="25">
        <v>3552</v>
      </c>
      <c r="J88" s="25"/>
    </row>
    <row r="89" spans="1:10" s="2" customFormat="1" ht="12.75">
      <c r="A89" s="22"/>
      <c r="B89" s="23"/>
      <c r="C89" s="23"/>
      <c r="D89" s="23"/>
      <c r="E89" s="23"/>
      <c r="F89" s="23"/>
      <c r="G89" s="3"/>
      <c r="H89" s="3"/>
      <c r="I89" s="3"/>
      <c r="J89" s="3"/>
    </row>
    <row r="90" spans="1:11" s="2" customFormat="1" ht="12.75" customHeight="1">
      <c r="A90" s="40"/>
      <c r="B90" s="24" t="s">
        <v>137</v>
      </c>
      <c r="C90" s="24"/>
      <c r="D90" s="24"/>
      <c r="E90" s="24"/>
      <c r="F90" s="24"/>
      <c r="G90" s="24"/>
      <c r="H90" s="24" t="s">
        <v>138</v>
      </c>
      <c r="I90" s="24"/>
      <c r="J90" s="24"/>
      <c r="K90" s="29"/>
    </row>
    <row r="91" spans="1:11" s="2" customFormat="1" ht="12.75" customHeight="1">
      <c r="A91" s="58" t="s">
        <v>126</v>
      </c>
      <c r="B91" s="58"/>
      <c r="C91" s="58"/>
      <c r="D91" s="58"/>
      <c r="E91" s="58"/>
      <c r="F91" s="58"/>
      <c r="G91" s="58"/>
      <c r="H91" s="41"/>
      <c r="I91" s="41"/>
      <c r="J91" s="41"/>
      <c r="K91" s="29"/>
    </row>
    <row r="92" spans="2:11" s="2" customFormat="1" ht="12.75">
      <c r="B92" s="57"/>
      <c r="C92" s="57"/>
      <c r="D92" s="57"/>
      <c r="E92" s="57"/>
      <c r="F92" s="57"/>
      <c r="G92" s="57"/>
      <c r="H92" s="57"/>
      <c r="I92" s="39" t="s">
        <v>125</v>
      </c>
      <c r="J92" s="52"/>
      <c r="K92" s="52"/>
    </row>
    <row r="93" spans="2:11" s="2" customFormat="1" ht="12.75">
      <c r="B93" s="42"/>
      <c r="C93" s="42"/>
      <c r="D93" s="42"/>
      <c r="E93" s="42"/>
      <c r="F93" s="42"/>
      <c r="G93" s="42"/>
      <c r="H93" s="42"/>
      <c r="I93" s="39"/>
      <c r="J93" s="39"/>
      <c r="K93" s="39"/>
    </row>
    <row r="94" spans="5:8" s="2" customFormat="1" ht="12.75" customHeight="1">
      <c r="E94" s="3"/>
      <c r="H94" s="26"/>
    </row>
  </sheetData>
  <mergeCells count="85">
    <mergeCell ref="J92:K92"/>
    <mergeCell ref="B87:E87"/>
    <mergeCell ref="B88:E88"/>
    <mergeCell ref="A91:G91"/>
    <mergeCell ref="B92:H92"/>
    <mergeCell ref="B82:E82"/>
    <mergeCell ref="B83:E83"/>
    <mergeCell ref="B84:E84"/>
    <mergeCell ref="B86:E86"/>
    <mergeCell ref="B78:E78"/>
    <mergeCell ref="B79:E79"/>
    <mergeCell ref="B80:E80"/>
    <mergeCell ref="B81:E81"/>
    <mergeCell ref="B74:E74"/>
    <mergeCell ref="B75:E75"/>
    <mergeCell ref="B76:E76"/>
    <mergeCell ref="B77:E77"/>
    <mergeCell ref="B69:E69"/>
    <mergeCell ref="B71:E71"/>
    <mergeCell ref="B72:E72"/>
    <mergeCell ref="B73:E73"/>
    <mergeCell ref="B65:E65"/>
    <mergeCell ref="B66:E66"/>
    <mergeCell ref="B67:E67"/>
    <mergeCell ref="B68:E68"/>
    <mergeCell ref="B60:E60"/>
    <mergeCell ref="B62:E62"/>
    <mergeCell ref="B63:E63"/>
    <mergeCell ref="B64:E64"/>
    <mergeCell ref="B56:E56"/>
    <mergeCell ref="B57:E57"/>
    <mergeCell ref="B58:E58"/>
    <mergeCell ref="B59:E59"/>
    <mergeCell ref="B51:E51"/>
    <mergeCell ref="B52:E52"/>
    <mergeCell ref="B54:E54"/>
    <mergeCell ref="B55:E55"/>
    <mergeCell ref="B47:E47"/>
    <mergeCell ref="B48:E48"/>
    <mergeCell ref="B49:E49"/>
    <mergeCell ref="B50:E50"/>
    <mergeCell ref="B43:E43"/>
    <mergeCell ref="B44:E44"/>
    <mergeCell ref="B45:E45"/>
    <mergeCell ref="B46:E46"/>
    <mergeCell ref="B39:E39"/>
    <mergeCell ref="B40:E40"/>
    <mergeCell ref="B41:E41"/>
    <mergeCell ref="B42:E42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A14:J14"/>
    <mergeCell ref="A15:J15"/>
    <mergeCell ref="F16:J16"/>
    <mergeCell ref="A17:A18"/>
    <mergeCell ref="B17:E18"/>
    <mergeCell ref="F17:F18"/>
    <mergeCell ref="G17:H17"/>
    <mergeCell ref="I17:J17"/>
    <mergeCell ref="A8:J9"/>
    <mergeCell ref="A10:F10"/>
    <mergeCell ref="A11:J11"/>
    <mergeCell ref="A12:J12"/>
    <mergeCell ref="A3:J4"/>
    <mergeCell ref="A5:J5"/>
    <mergeCell ref="A6:J6"/>
    <mergeCell ref="A7:J7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SheetLayoutView="100" workbookViewId="0" topLeftCell="A15">
      <selection activeCell="A15" sqref="A1:IV16384"/>
    </sheetView>
  </sheetViews>
  <sheetFormatPr defaultColWidth="9.140625" defaultRowHeight="12.75"/>
  <cols>
    <col min="1" max="1" width="5.140625" style="1" customWidth="1"/>
    <col min="2" max="2" width="17.8515625" style="2" customWidth="1"/>
    <col min="3" max="3" width="1.28515625" style="2" customWidth="1"/>
    <col min="4" max="4" width="2.7109375" style="2" customWidth="1"/>
    <col min="5" max="5" width="25.421875" style="2" customWidth="1"/>
    <col min="6" max="6" width="8.28125" style="3" customWidth="1"/>
    <col min="7" max="10" width="17.7109375" style="1" customWidth="1"/>
    <col min="11" max="11" width="3.421875" style="1" customWidth="1"/>
    <col min="12" max="16384" width="9.140625" style="1" customWidth="1"/>
  </cols>
  <sheetData>
    <row r="1" spans="7:10" ht="12.75">
      <c r="G1" s="4"/>
      <c r="H1" s="5" t="s">
        <v>0</v>
      </c>
      <c r="I1" s="4"/>
      <c r="J1" s="4"/>
    </row>
    <row r="2" spans="7:10" ht="12.75">
      <c r="G2" s="4"/>
      <c r="H2" s="5" t="s">
        <v>1</v>
      </c>
      <c r="I2" s="4"/>
      <c r="J2" s="4"/>
    </row>
    <row r="3" spans="1:10" ht="12.7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2.75">
      <c r="A5" s="77" t="s">
        <v>129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2.7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.75" customHeight="1">
      <c r="A7" s="77" t="s">
        <v>130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91" t="s">
        <v>4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ht="12.75">
      <c r="A9" s="91"/>
      <c r="B9" s="91"/>
      <c r="C9" s="91"/>
      <c r="D9" s="91"/>
      <c r="E9" s="91"/>
      <c r="F9" s="91"/>
      <c r="G9" s="91"/>
      <c r="H9" s="91"/>
      <c r="I9" s="91"/>
      <c r="J9" s="91"/>
    </row>
    <row r="10" spans="1:6" ht="12.75">
      <c r="A10" s="92"/>
      <c r="B10" s="92"/>
      <c r="C10" s="92"/>
      <c r="D10" s="92"/>
      <c r="E10" s="92"/>
      <c r="F10" s="92"/>
    </row>
    <row r="11" spans="1:10" ht="12.75">
      <c r="A11" s="93" t="s">
        <v>5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2.75">
      <c r="A12" s="93" t="s">
        <v>127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6"/>
      <c r="B13" s="8"/>
      <c r="C13" s="8"/>
      <c r="D13" s="8"/>
      <c r="E13" s="8"/>
      <c r="F13" s="8"/>
      <c r="G13" s="9"/>
      <c r="H13" s="9"/>
      <c r="I13" s="9"/>
      <c r="J13" s="9"/>
    </row>
    <row r="14" spans="1:10" ht="12.75">
      <c r="A14" s="77" t="s">
        <v>128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 t="s">
        <v>6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6"/>
      <c r="B16" s="7"/>
      <c r="C16" s="7"/>
      <c r="D16" s="7"/>
      <c r="E16" s="7"/>
      <c r="F16" s="78" t="s">
        <v>7</v>
      </c>
      <c r="G16" s="78"/>
      <c r="H16" s="78"/>
      <c r="I16" s="78"/>
      <c r="J16" s="78"/>
    </row>
    <row r="17" spans="1:10" ht="24.75" customHeight="1">
      <c r="A17" s="79" t="s">
        <v>8</v>
      </c>
      <c r="B17" s="81" t="s">
        <v>9</v>
      </c>
      <c r="C17" s="82"/>
      <c r="D17" s="82"/>
      <c r="E17" s="83"/>
      <c r="F17" s="87" t="s">
        <v>10</v>
      </c>
      <c r="G17" s="89" t="s">
        <v>11</v>
      </c>
      <c r="H17" s="90"/>
      <c r="I17" s="89" t="s">
        <v>12</v>
      </c>
      <c r="J17" s="90"/>
    </row>
    <row r="18" spans="1:10" ht="38.25" customHeight="1">
      <c r="A18" s="80"/>
      <c r="B18" s="84"/>
      <c r="C18" s="85"/>
      <c r="D18" s="85"/>
      <c r="E18" s="86"/>
      <c r="F18" s="88"/>
      <c r="G18" s="11" t="s">
        <v>13</v>
      </c>
      <c r="H18" s="11" t="s">
        <v>14</v>
      </c>
      <c r="I18" s="11" t="s">
        <v>13</v>
      </c>
      <c r="J18" s="11" t="s">
        <v>15</v>
      </c>
    </row>
    <row r="19" spans="1:10" ht="12.75" customHeight="1">
      <c r="A19" s="10">
        <v>1</v>
      </c>
      <c r="B19" s="73">
        <v>2</v>
      </c>
      <c r="C19" s="74"/>
      <c r="D19" s="74"/>
      <c r="E19" s="75"/>
      <c r="F19" s="11" t="s">
        <v>16</v>
      </c>
      <c r="G19" s="11">
        <v>4</v>
      </c>
      <c r="H19" s="11">
        <v>5</v>
      </c>
      <c r="I19" s="11">
        <v>6</v>
      </c>
      <c r="J19" s="11">
        <v>7</v>
      </c>
    </row>
    <row r="20" spans="1:10" s="2" customFormat="1" ht="25.5" customHeight="1">
      <c r="A20" s="31" t="s">
        <v>17</v>
      </c>
      <c r="B20" s="53" t="s">
        <v>18</v>
      </c>
      <c r="C20" s="71"/>
      <c r="D20" s="71"/>
      <c r="E20" s="72"/>
      <c r="F20" s="12"/>
      <c r="G20" s="25" t="s">
        <v>19</v>
      </c>
      <c r="H20" s="25" t="s">
        <v>19</v>
      </c>
      <c r="I20" s="25" t="s">
        <v>19</v>
      </c>
      <c r="J20" s="25" t="s">
        <v>19</v>
      </c>
    </row>
    <row r="21" spans="1:10" s="2" customFormat="1" ht="25.5" customHeight="1">
      <c r="A21" s="20" t="s">
        <v>20</v>
      </c>
      <c r="B21" s="67" t="s">
        <v>21</v>
      </c>
      <c r="C21" s="54"/>
      <c r="D21" s="54"/>
      <c r="E21" s="55"/>
      <c r="F21" s="12"/>
      <c r="G21" s="25">
        <f>SUM(G22,G27,G28,G29,G30,G31)</f>
        <v>1572536</v>
      </c>
      <c r="H21" s="25">
        <f>SUM(H22,H27,H28,H29,H30,H31)</f>
        <v>0</v>
      </c>
      <c r="I21" s="25">
        <f>SUM(I22,I27,I28,I29,I30,I31)</f>
        <v>777473</v>
      </c>
      <c r="J21" s="25">
        <f>SUM(J22,J27,J28,J29,J30,J31)</f>
        <v>789000</v>
      </c>
    </row>
    <row r="22" spans="1:10" s="2" customFormat="1" ht="25.5" customHeight="1">
      <c r="A22" s="20" t="s">
        <v>22</v>
      </c>
      <c r="B22" s="67" t="s">
        <v>23</v>
      </c>
      <c r="C22" s="54"/>
      <c r="D22" s="54"/>
      <c r="E22" s="55"/>
      <c r="F22" s="12"/>
      <c r="G22" s="25">
        <f>SUM(G23,G24,G25,G26)</f>
        <v>1572536</v>
      </c>
      <c r="H22" s="25">
        <f>SUM(H23,H24,H25,H26)</f>
        <v>0</v>
      </c>
      <c r="I22" s="25">
        <f>SUM(I23,I24,I25,I26)</f>
        <v>777473</v>
      </c>
      <c r="J22" s="25">
        <f>SUM(J23,J24,J25,J26)</f>
        <v>789000</v>
      </c>
    </row>
    <row r="23" spans="1:10" s="2" customFormat="1" ht="25.5" customHeight="1">
      <c r="A23" s="27" t="s">
        <v>24</v>
      </c>
      <c r="B23" s="45" t="s">
        <v>25</v>
      </c>
      <c r="C23" s="54"/>
      <c r="D23" s="54"/>
      <c r="E23" s="55"/>
      <c r="F23" s="12"/>
      <c r="G23" s="25">
        <v>1555668</v>
      </c>
      <c r="H23" s="25" t="s">
        <v>134</v>
      </c>
      <c r="I23" s="25">
        <v>763200</v>
      </c>
      <c r="J23" s="25">
        <v>789000</v>
      </c>
    </row>
    <row r="24" spans="1:10" s="2" customFormat="1" ht="25.5" customHeight="1">
      <c r="A24" s="27" t="s">
        <v>26</v>
      </c>
      <c r="B24" s="45" t="s">
        <v>27</v>
      </c>
      <c r="C24" s="54"/>
      <c r="D24" s="54"/>
      <c r="E24" s="55"/>
      <c r="F24" s="12"/>
      <c r="G24" s="25">
        <v>7930</v>
      </c>
      <c r="H24" s="25" t="s">
        <v>133</v>
      </c>
      <c r="I24" s="25">
        <v>2564</v>
      </c>
      <c r="J24" s="25"/>
    </row>
    <row r="25" spans="1:10" s="2" customFormat="1" ht="25.5" customHeight="1">
      <c r="A25" s="27" t="s">
        <v>28</v>
      </c>
      <c r="B25" s="68" t="s">
        <v>29</v>
      </c>
      <c r="C25" s="54"/>
      <c r="D25" s="54"/>
      <c r="E25" s="55"/>
      <c r="F25" s="12"/>
      <c r="G25" s="25">
        <v>6120</v>
      </c>
      <c r="H25" s="25" t="s">
        <v>131</v>
      </c>
      <c r="I25" s="25"/>
      <c r="J25" s="25"/>
    </row>
    <row r="26" spans="1:10" s="2" customFormat="1" ht="25.5" customHeight="1">
      <c r="A26" s="27" t="s">
        <v>30</v>
      </c>
      <c r="B26" s="76" t="s">
        <v>31</v>
      </c>
      <c r="C26" s="54"/>
      <c r="D26" s="54"/>
      <c r="E26" s="55"/>
      <c r="F26" s="12"/>
      <c r="G26" s="25">
        <v>2818</v>
      </c>
      <c r="H26" s="25" t="s">
        <v>135</v>
      </c>
      <c r="I26" s="25">
        <v>11709</v>
      </c>
      <c r="J26" s="25"/>
    </row>
    <row r="27" spans="1:10" s="2" customFormat="1" ht="25.5" customHeight="1">
      <c r="A27" s="15" t="s">
        <v>32</v>
      </c>
      <c r="B27" s="76" t="s">
        <v>33</v>
      </c>
      <c r="C27" s="54"/>
      <c r="D27" s="54"/>
      <c r="E27" s="55"/>
      <c r="F27" s="12"/>
      <c r="G27" s="25"/>
      <c r="H27" s="25" t="s">
        <v>136</v>
      </c>
      <c r="I27" s="25"/>
      <c r="J27" s="25"/>
    </row>
    <row r="28" spans="1:10" s="2" customFormat="1" ht="25.5" customHeight="1">
      <c r="A28" s="27" t="s">
        <v>34</v>
      </c>
      <c r="B28" s="67" t="s">
        <v>35</v>
      </c>
      <c r="C28" s="54"/>
      <c r="D28" s="54"/>
      <c r="E28" s="55"/>
      <c r="F28" s="12"/>
      <c r="G28" s="25"/>
      <c r="H28" s="25"/>
      <c r="I28" s="25"/>
      <c r="J28" s="25"/>
    </row>
    <row r="29" spans="1:10" s="2" customFormat="1" ht="25.5" customHeight="1">
      <c r="A29" s="27" t="s">
        <v>36</v>
      </c>
      <c r="B29" s="67" t="s">
        <v>37</v>
      </c>
      <c r="C29" s="54"/>
      <c r="D29" s="54"/>
      <c r="E29" s="55"/>
      <c r="F29" s="12"/>
      <c r="G29" s="25"/>
      <c r="H29" s="25"/>
      <c r="I29" s="25"/>
      <c r="J29" s="25"/>
    </row>
    <row r="30" spans="1:10" s="2" customFormat="1" ht="25.5" customHeight="1">
      <c r="A30" s="27" t="s">
        <v>38</v>
      </c>
      <c r="B30" s="67" t="s">
        <v>39</v>
      </c>
      <c r="C30" s="54"/>
      <c r="D30" s="54"/>
      <c r="E30" s="55"/>
      <c r="F30" s="12"/>
      <c r="G30" s="25"/>
      <c r="H30" s="25"/>
      <c r="I30" s="25"/>
      <c r="J30" s="25"/>
    </row>
    <row r="31" spans="1:10" s="2" customFormat="1" ht="25.5" customHeight="1">
      <c r="A31" s="27" t="s">
        <v>40</v>
      </c>
      <c r="B31" s="67" t="s">
        <v>41</v>
      </c>
      <c r="C31" s="54"/>
      <c r="D31" s="54"/>
      <c r="E31" s="55"/>
      <c r="F31" s="12"/>
      <c r="G31" s="25"/>
      <c r="H31" s="25"/>
      <c r="I31" s="25"/>
      <c r="J31" s="25"/>
    </row>
    <row r="32" spans="1:10" s="2" customFormat="1" ht="25.5" customHeight="1">
      <c r="A32" s="20" t="s">
        <v>42</v>
      </c>
      <c r="B32" s="45" t="s">
        <v>43</v>
      </c>
      <c r="C32" s="54"/>
      <c r="D32" s="54"/>
      <c r="E32" s="55"/>
      <c r="F32" s="12"/>
      <c r="G32" s="25">
        <f>SUM(G33:G38)</f>
        <v>0</v>
      </c>
      <c r="H32" s="25">
        <f>SUM(H33:H38)</f>
        <v>0</v>
      </c>
      <c r="I32" s="25">
        <f>SUM(I33:I38)</f>
        <v>0</v>
      </c>
      <c r="J32" s="25">
        <f>SUM(J33:J38)</f>
        <v>0</v>
      </c>
    </row>
    <row r="33" spans="1:10" s="2" customFormat="1" ht="25.5" customHeight="1">
      <c r="A33" s="27" t="s">
        <v>44</v>
      </c>
      <c r="B33" s="45" t="s">
        <v>45</v>
      </c>
      <c r="C33" s="54"/>
      <c r="D33" s="54"/>
      <c r="E33" s="55"/>
      <c r="F33" s="12"/>
      <c r="G33" s="25"/>
      <c r="H33" s="25"/>
      <c r="I33" s="25"/>
      <c r="J33" s="25"/>
    </row>
    <row r="34" spans="1:10" s="2" customFormat="1" ht="25.5" customHeight="1">
      <c r="A34" s="27" t="s">
        <v>46</v>
      </c>
      <c r="B34" s="45" t="s">
        <v>47</v>
      </c>
      <c r="C34" s="54"/>
      <c r="D34" s="54"/>
      <c r="E34" s="55"/>
      <c r="F34" s="12"/>
      <c r="G34" s="25"/>
      <c r="H34" s="25"/>
      <c r="I34" s="25"/>
      <c r="J34" s="25"/>
    </row>
    <row r="35" spans="1:10" s="2" customFormat="1" ht="25.5" customHeight="1">
      <c r="A35" s="27" t="s">
        <v>48</v>
      </c>
      <c r="B35" s="68" t="s">
        <v>49</v>
      </c>
      <c r="C35" s="54"/>
      <c r="D35" s="54"/>
      <c r="E35" s="55"/>
      <c r="F35" s="12"/>
      <c r="G35" s="25"/>
      <c r="H35" s="25"/>
      <c r="I35" s="25"/>
      <c r="J35" s="25"/>
    </row>
    <row r="36" spans="1:10" s="2" customFormat="1" ht="25.5" customHeight="1">
      <c r="A36" s="27" t="s">
        <v>50</v>
      </c>
      <c r="B36" s="76" t="s">
        <v>51</v>
      </c>
      <c r="C36" s="54"/>
      <c r="D36" s="54"/>
      <c r="E36" s="55"/>
      <c r="F36" s="12"/>
      <c r="G36" s="50"/>
      <c r="H36" s="51"/>
      <c r="I36" s="25"/>
      <c r="J36" s="25"/>
    </row>
    <row r="37" spans="1:10" s="2" customFormat="1" ht="25.5" customHeight="1">
      <c r="A37" s="27" t="s">
        <v>52</v>
      </c>
      <c r="B37" s="68" t="s">
        <v>53</v>
      </c>
      <c r="C37" s="54"/>
      <c r="D37" s="54"/>
      <c r="E37" s="55"/>
      <c r="F37" s="12"/>
      <c r="G37" s="25"/>
      <c r="H37" s="25"/>
      <c r="I37" s="25"/>
      <c r="J37" s="25"/>
    </row>
    <row r="38" spans="1:10" s="2" customFormat="1" ht="25.5" customHeight="1">
      <c r="A38" s="27" t="s">
        <v>54</v>
      </c>
      <c r="B38" s="45" t="s">
        <v>55</v>
      </c>
      <c r="C38" s="54"/>
      <c r="D38" s="54"/>
      <c r="E38" s="55"/>
      <c r="F38" s="43" t="s">
        <v>132</v>
      </c>
      <c r="G38" s="25"/>
      <c r="H38" s="25"/>
      <c r="I38" s="25"/>
      <c r="J38" s="25"/>
    </row>
    <row r="39" spans="1:10" s="2" customFormat="1" ht="25.5" customHeight="1">
      <c r="A39" s="20" t="s">
        <v>56</v>
      </c>
      <c r="B39" s="45" t="s">
        <v>57</v>
      </c>
      <c r="C39" s="54"/>
      <c r="D39" s="54"/>
      <c r="E39" s="55"/>
      <c r="F39" s="43">
        <v>1555200</v>
      </c>
      <c r="G39" s="25">
        <f>SUM(G40:G51)</f>
        <v>1575590</v>
      </c>
      <c r="H39" s="25">
        <f>SUM(H40:H51)</f>
        <v>0</v>
      </c>
      <c r="I39" s="25">
        <f>SUM(I40:I51)</f>
        <v>782005</v>
      </c>
      <c r="J39" s="25">
        <f>SUM(J40:J51)</f>
        <v>789000</v>
      </c>
    </row>
    <row r="40" spans="1:10" s="2" customFormat="1" ht="25.5" customHeight="1">
      <c r="A40" s="28" t="s">
        <v>58</v>
      </c>
      <c r="B40" s="76" t="s">
        <v>59</v>
      </c>
      <c r="C40" s="54"/>
      <c r="D40" s="54"/>
      <c r="E40" s="55"/>
      <c r="F40" s="43">
        <v>1224842</v>
      </c>
      <c r="G40" s="25">
        <v>1231711</v>
      </c>
      <c r="H40" s="25"/>
      <c r="I40" s="25">
        <v>629709</v>
      </c>
      <c r="J40" s="25">
        <v>649400</v>
      </c>
    </row>
    <row r="41" spans="1:10" s="2" customFormat="1" ht="25.5" customHeight="1">
      <c r="A41" s="28" t="s">
        <v>60</v>
      </c>
      <c r="B41" s="76" t="s">
        <v>61</v>
      </c>
      <c r="C41" s="54"/>
      <c r="D41" s="54"/>
      <c r="E41" s="55"/>
      <c r="F41" s="43">
        <v>143200</v>
      </c>
      <c r="G41" s="25">
        <v>143200</v>
      </c>
      <c r="H41" s="25"/>
      <c r="I41" s="25">
        <v>67600</v>
      </c>
      <c r="J41" s="25">
        <v>75500</v>
      </c>
    </row>
    <row r="42" spans="1:10" s="2" customFormat="1" ht="25.5" customHeight="1">
      <c r="A42" s="28" t="s">
        <v>62</v>
      </c>
      <c r="B42" s="76" t="s">
        <v>63</v>
      </c>
      <c r="C42" s="54"/>
      <c r="D42" s="54"/>
      <c r="E42" s="55"/>
      <c r="F42" s="43"/>
      <c r="G42" s="25">
        <v>268</v>
      </c>
      <c r="H42" s="25"/>
      <c r="I42" s="25"/>
      <c r="J42" s="25"/>
    </row>
    <row r="43" spans="1:10" s="2" customFormat="1" ht="25.5" customHeight="1">
      <c r="A43" s="28" t="s">
        <v>64</v>
      </c>
      <c r="B43" s="76" t="s">
        <v>65</v>
      </c>
      <c r="C43" s="54"/>
      <c r="D43" s="54"/>
      <c r="E43" s="55"/>
      <c r="F43" s="43">
        <v>26100</v>
      </c>
      <c r="G43" s="25">
        <v>4662</v>
      </c>
      <c r="H43" s="25"/>
      <c r="I43" s="25">
        <v>5067</v>
      </c>
      <c r="J43" s="25">
        <v>825</v>
      </c>
    </row>
    <row r="44" spans="1:10" s="2" customFormat="1" ht="25.5" customHeight="1">
      <c r="A44" s="28" t="s">
        <v>66</v>
      </c>
      <c r="B44" s="76" t="s">
        <v>67</v>
      </c>
      <c r="C44" s="54"/>
      <c r="D44" s="54"/>
      <c r="E44" s="55"/>
      <c r="F44" s="43">
        <v>1615</v>
      </c>
      <c r="G44" s="25">
        <v>3353</v>
      </c>
      <c r="H44" s="25"/>
      <c r="I44" s="25">
        <v>590</v>
      </c>
      <c r="J44" s="25">
        <v>1100</v>
      </c>
    </row>
    <row r="45" spans="1:10" s="2" customFormat="1" ht="25.5" customHeight="1">
      <c r="A45" s="28" t="s">
        <v>68</v>
      </c>
      <c r="B45" s="76" t="s">
        <v>69</v>
      </c>
      <c r="C45" s="54"/>
      <c r="D45" s="54"/>
      <c r="E45" s="55"/>
      <c r="F45" s="43">
        <v>1809</v>
      </c>
      <c r="G45" s="25">
        <v>1809</v>
      </c>
      <c r="H45" s="25"/>
      <c r="I45" s="25"/>
      <c r="J45" s="25"/>
    </row>
    <row r="46" spans="1:10" s="2" customFormat="1" ht="25.5" customHeight="1">
      <c r="A46" s="28" t="s">
        <v>70</v>
      </c>
      <c r="B46" s="67" t="s">
        <v>71</v>
      </c>
      <c r="C46" s="54"/>
      <c r="D46" s="54"/>
      <c r="E46" s="55"/>
      <c r="F46" s="43">
        <v>118980</v>
      </c>
      <c r="G46" s="25">
        <v>150684</v>
      </c>
      <c r="H46" s="25"/>
      <c r="I46" s="25">
        <v>66203</v>
      </c>
      <c r="J46" s="25">
        <v>55975</v>
      </c>
    </row>
    <row r="47" spans="1:10" s="2" customFormat="1" ht="25.5" customHeight="1">
      <c r="A47" s="28" t="s">
        <v>72</v>
      </c>
      <c r="B47" s="67" t="s">
        <v>73</v>
      </c>
      <c r="C47" s="54"/>
      <c r="D47" s="54"/>
      <c r="E47" s="55"/>
      <c r="F47" s="43">
        <v>20377</v>
      </c>
      <c r="G47" s="25">
        <v>20377</v>
      </c>
      <c r="H47" s="25"/>
      <c r="I47" s="25"/>
      <c r="J47" s="25"/>
    </row>
    <row r="48" spans="1:10" s="2" customFormat="1" ht="25.5" customHeight="1">
      <c r="A48" s="28" t="s">
        <v>74</v>
      </c>
      <c r="B48" s="67" t="s">
        <v>75</v>
      </c>
      <c r="C48" s="54"/>
      <c r="D48" s="54"/>
      <c r="E48" s="55"/>
      <c r="F48" s="43"/>
      <c r="G48" s="25"/>
      <c r="H48" s="25"/>
      <c r="I48" s="25"/>
      <c r="J48" s="25"/>
    </row>
    <row r="49" spans="1:10" s="2" customFormat="1" ht="25.5" customHeight="1">
      <c r="A49" s="28" t="s">
        <v>76</v>
      </c>
      <c r="B49" s="67" t="s">
        <v>77</v>
      </c>
      <c r="C49" s="54"/>
      <c r="D49" s="54"/>
      <c r="E49" s="55"/>
      <c r="F49" s="43">
        <v>18277</v>
      </c>
      <c r="G49" s="25">
        <v>19526</v>
      </c>
      <c r="H49" s="25"/>
      <c r="I49" s="25">
        <v>12836</v>
      </c>
      <c r="J49" s="25">
        <v>6200</v>
      </c>
    </row>
    <row r="50" spans="1:10" s="2" customFormat="1" ht="25.5" customHeight="1">
      <c r="A50" s="28" t="s">
        <v>78</v>
      </c>
      <c r="B50" s="67" t="s">
        <v>79</v>
      </c>
      <c r="C50" s="54"/>
      <c r="D50" s="54"/>
      <c r="E50" s="55"/>
      <c r="F50" s="12"/>
      <c r="G50" s="25"/>
      <c r="H50" s="25"/>
      <c r="I50" s="25"/>
      <c r="J50" s="25"/>
    </row>
    <row r="51" spans="1:10" s="2" customFormat="1" ht="25.5" customHeight="1">
      <c r="A51" s="28" t="s">
        <v>80</v>
      </c>
      <c r="B51" s="67" t="s">
        <v>81</v>
      </c>
      <c r="C51" s="54"/>
      <c r="D51" s="54"/>
      <c r="E51" s="55"/>
      <c r="F51" s="12"/>
      <c r="G51" s="25"/>
      <c r="H51" s="25"/>
      <c r="I51" s="25"/>
      <c r="J51" s="25"/>
    </row>
    <row r="52" spans="1:10" s="2" customFormat="1" ht="25.5" customHeight="1">
      <c r="A52" s="20"/>
      <c r="B52" s="56" t="s">
        <v>82</v>
      </c>
      <c r="C52" s="59"/>
      <c r="D52" s="59"/>
      <c r="E52" s="60"/>
      <c r="F52" s="12"/>
      <c r="G52" s="25">
        <f>SUM(G21)-SUM(G32,G39)</f>
        <v>-3054</v>
      </c>
      <c r="H52" s="25">
        <f>SUM(H21)-SUM(H32,H39)</f>
        <v>0</v>
      </c>
      <c r="I52" s="25">
        <f>SUM(I21)-SUM(I32,I39)</f>
        <v>-4532</v>
      </c>
      <c r="J52" s="25">
        <f>SUM(J21)-SUM(J32,J39)</f>
        <v>0</v>
      </c>
    </row>
    <row r="53" spans="1:10" s="2" customFormat="1" ht="25.5" customHeight="1">
      <c r="A53" s="27"/>
      <c r="B53" s="32"/>
      <c r="C53" s="33"/>
      <c r="D53" s="13"/>
      <c r="E53" s="14"/>
      <c r="F53" s="19"/>
      <c r="G53" s="25"/>
      <c r="H53" s="25"/>
      <c r="I53" s="25"/>
      <c r="J53" s="25"/>
    </row>
    <row r="54" spans="1:10" s="2" customFormat="1" ht="25.5" customHeight="1">
      <c r="A54" s="31" t="s">
        <v>83</v>
      </c>
      <c r="B54" s="53" t="s">
        <v>84</v>
      </c>
      <c r="C54" s="71"/>
      <c r="D54" s="71"/>
      <c r="E54" s="72"/>
      <c r="F54" s="12"/>
      <c r="G54" s="25">
        <f>SUM(G55:G57)</f>
        <v>5200</v>
      </c>
      <c r="H54" s="25">
        <f>SUM(H55:H57)</f>
        <v>0</v>
      </c>
      <c r="I54" s="25">
        <f>SUM(I55:I57)</f>
        <v>0</v>
      </c>
      <c r="J54" s="25">
        <f>SUM(J55:J57)</f>
        <v>0</v>
      </c>
    </row>
    <row r="55" spans="1:10" s="2" customFormat="1" ht="25.5" customHeight="1">
      <c r="A55" s="20" t="s">
        <v>20</v>
      </c>
      <c r="B55" s="68" t="s">
        <v>85</v>
      </c>
      <c r="C55" s="69"/>
      <c r="D55" s="69"/>
      <c r="E55" s="44"/>
      <c r="F55" s="12"/>
      <c r="G55" s="25">
        <v>5200</v>
      </c>
      <c r="H55" s="25"/>
      <c r="I55" s="25"/>
      <c r="J55" s="25"/>
    </row>
    <row r="56" spans="1:10" s="2" customFormat="1" ht="25.5" customHeight="1">
      <c r="A56" s="20" t="s">
        <v>42</v>
      </c>
      <c r="B56" s="64" t="s">
        <v>86</v>
      </c>
      <c r="C56" s="46"/>
      <c r="D56" s="46"/>
      <c r="E56" s="47"/>
      <c r="F56" s="12"/>
      <c r="G56" s="25"/>
      <c r="H56" s="25"/>
      <c r="I56" s="25"/>
      <c r="J56" s="25"/>
    </row>
    <row r="57" spans="1:10" s="2" customFormat="1" ht="25.5" customHeight="1">
      <c r="A57" s="20" t="s">
        <v>56</v>
      </c>
      <c r="B57" s="64" t="s">
        <v>87</v>
      </c>
      <c r="C57" s="46"/>
      <c r="D57" s="46"/>
      <c r="E57" s="47"/>
      <c r="F57" s="12"/>
      <c r="G57" s="25"/>
      <c r="H57" s="25"/>
      <c r="I57" s="25"/>
      <c r="J57" s="25"/>
    </row>
    <row r="58" spans="1:10" s="2" customFormat="1" ht="25.5" customHeight="1">
      <c r="A58" s="28" t="s">
        <v>58</v>
      </c>
      <c r="B58" s="48" t="s">
        <v>88</v>
      </c>
      <c r="C58" s="54"/>
      <c r="D58" s="54"/>
      <c r="E58" s="55"/>
      <c r="F58" s="12"/>
      <c r="G58" s="25"/>
      <c r="H58" s="25"/>
      <c r="I58" s="25"/>
      <c r="J58" s="25"/>
    </row>
    <row r="59" spans="1:10" s="2" customFormat="1" ht="25.5" customHeight="1">
      <c r="A59" s="15" t="s">
        <v>60</v>
      </c>
      <c r="B59" s="48" t="s">
        <v>89</v>
      </c>
      <c r="C59" s="54"/>
      <c r="D59" s="54"/>
      <c r="E59" s="55"/>
      <c r="F59" s="12"/>
      <c r="G59" s="25"/>
      <c r="H59" s="25"/>
      <c r="I59" s="25"/>
      <c r="J59" s="25"/>
    </row>
    <row r="60" spans="1:10" s="2" customFormat="1" ht="25.5" customHeight="1">
      <c r="A60" s="28" t="s">
        <v>62</v>
      </c>
      <c r="B60" s="76" t="s">
        <v>90</v>
      </c>
      <c r="C60" s="54"/>
      <c r="D60" s="54"/>
      <c r="E60" s="55"/>
      <c r="F60" s="12"/>
      <c r="G60" s="25"/>
      <c r="H60" s="25"/>
      <c r="I60" s="25"/>
      <c r="J60" s="25"/>
    </row>
    <row r="61" spans="1:10" s="2" customFormat="1" ht="25.5" customHeight="1">
      <c r="A61" s="20" t="s">
        <v>91</v>
      </c>
      <c r="B61" s="16" t="s">
        <v>92</v>
      </c>
      <c r="C61" s="17"/>
      <c r="D61" s="17"/>
      <c r="E61" s="18"/>
      <c r="F61" s="12"/>
      <c r="G61" s="25"/>
      <c r="H61" s="25">
        <f>SUM(H62:H64)</f>
        <v>0</v>
      </c>
      <c r="I61" s="25"/>
      <c r="J61" s="25">
        <f>SUM(J62:J64)</f>
        <v>0</v>
      </c>
    </row>
    <row r="62" spans="1:10" s="2" customFormat="1" ht="25.5" customHeight="1">
      <c r="A62" s="27" t="s">
        <v>93</v>
      </c>
      <c r="B62" s="48" t="s">
        <v>88</v>
      </c>
      <c r="C62" s="54"/>
      <c r="D62" s="54"/>
      <c r="E62" s="55"/>
      <c r="F62" s="12"/>
      <c r="G62" s="25"/>
      <c r="H62" s="25"/>
      <c r="I62" s="25"/>
      <c r="J62" s="25"/>
    </row>
    <row r="63" spans="1:10" s="2" customFormat="1" ht="25.5" customHeight="1">
      <c r="A63" s="27" t="s">
        <v>94</v>
      </c>
      <c r="B63" s="48" t="s">
        <v>89</v>
      </c>
      <c r="C63" s="54"/>
      <c r="D63" s="54"/>
      <c r="E63" s="55"/>
      <c r="F63" s="12"/>
      <c r="G63" s="25"/>
      <c r="H63" s="25"/>
      <c r="I63" s="25"/>
      <c r="J63" s="25"/>
    </row>
    <row r="64" spans="1:10" s="2" customFormat="1" ht="25.5" customHeight="1">
      <c r="A64" s="27" t="s">
        <v>95</v>
      </c>
      <c r="B64" s="48" t="s">
        <v>90</v>
      </c>
      <c r="C64" s="54"/>
      <c r="D64" s="54"/>
      <c r="E64" s="55"/>
      <c r="F64" s="12"/>
      <c r="G64" s="25"/>
      <c r="H64" s="25"/>
      <c r="I64" s="25"/>
      <c r="J64" s="25"/>
    </row>
    <row r="65" spans="1:10" s="2" customFormat="1" ht="25.5" customHeight="1">
      <c r="A65" s="20" t="s">
        <v>96</v>
      </c>
      <c r="B65" s="68" t="s">
        <v>97</v>
      </c>
      <c r="C65" s="69"/>
      <c r="D65" s="69"/>
      <c r="E65" s="44"/>
      <c r="F65" s="12"/>
      <c r="G65" s="25"/>
      <c r="H65" s="25"/>
      <c r="I65" s="25"/>
      <c r="J65" s="25"/>
    </row>
    <row r="66" spans="1:10" s="2" customFormat="1" ht="25.5" customHeight="1">
      <c r="A66" s="20" t="s">
        <v>98</v>
      </c>
      <c r="B66" s="64" t="s">
        <v>99</v>
      </c>
      <c r="C66" s="46"/>
      <c r="D66" s="46"/>
      <c r="E66" s="47"/>
      <c r="F66" s="12"/>
      <c r="G66" s="25"/>
      <c r="H66" s="25"/>
      <c r="I66" s="25"/>
      <c r="J66" s="25"/>
    </row>
    <row r="67" spans="1:10" s="2" customFormat="1" ht="25.5" customHeight="1">
      <c r="A67" s="20" t="s">
        <v>100</v>
      </c>
      <c r="B67" s="64" t="s">
        <v>101</v>
      </c>
      <c r="C67" s="46"/>
      <c r="D67" s="46"/>
      <c r="E67" s="47"/>
      <c r="F67" s="12"/>
      <c r="G67" s="25"/>
      <c r="H67" s="25"/>
      <c r="I67" s="25"/>
      <c r="J67" s="25"/>
    </row>
    <row r="68" spans="1:10" s="2" customFormat="1" ht="25.5" customHeight="1">
      <c r="A68" s="34" t="s">
        <v>102</v>
      </c>
      <c r="B68" s="48" t="s">
        <v>103</v>
      </c>
      <c r="C68" s="49"/>
      <c r="D68" s="49"/>
      <c r="E68" s="70"/>
      <c r="F68" s="12"/>
      <c r="G68" s="25"/>
      <c r="H68" s="25"/>
      <c r="I68" s="25"/>
      <c r="J68" s="25"/>
    </row>
    <row r="69" spans="1:10" s="2" customFormat="1" ht="25.5" customHeight="1">
      <c r="A69" s="20"/>
      <c r="B69" s="56" t="s">
        <v>104</v>
      </c>
      <c r="C69" s="59"/>
      <c r="D69" s="59"/>
      <c r="E69" s="60"/>
      <c r="F69" s="12"/>
      <c r="G69" s="25">
        <f>SUM(G55,G57,G65,G66,G67,G68)-IF(TYPE(G56)=1,G56,0)-IF(TYPE(G61)=1,G61,0)</f>
        <v>5200</v>
      </c>
      <c r="H69" s="25">
        <f>SUM(H55,H57,H65,H66,H67,H68)-IF(TYPE(H56)=1,H56,0)-IF(TYPE(H61)=1,H61,0)</f>
        <v>0</v>
      </c>
      <c r="I69" s="25">
        <f>SUM(I55,I57,I65,I66,I67,I68)-IF(TYPE(I56)=1,I56,0)-IF(TYPE(I61)=1,I61,0)</f>
        <v>0</v>
      </c>
      <c r="J69" s="25">
        <f>SUM(J55,J57,J65,J66,J67,J68)-IF(TYPE(J56)=1,J56,0)-IF(TYPE(J61)=1,J61,0)</f>
        <v>0</v>
      </c>
    </row>
    <row r="70" spans="1:10" s="2" customFormat="1" ht="25.5" customHeight="1">
      <c r="A70" s="27"/>
      <c r="B70" s="32"/>
      <c r="C70" s="33"/>
      <c r="D70" s="13"/>
      <c r="E70" s="14"/>
      <c r="F70" s="14"/>
      <c r="G70" s="25"/>
      <c r="H70" s="25"/>
      <c r="I70" s="25"/>
      <c r="J70" s="25"/>
    </row>
    <row r="71" spans="1:10" s="2" customFormat="1" ht="25.5" customHeight="1">
      <c r="A71" s="31" t="s">
        <v>105</v>
      </c>
      <c r="B71" s="53" t="s">
        <v>106</v>
      </c>
      <c r="C71" s="71"/>
      <c r="D71" s="71"/>
      <c r="E71" s="72"/>
      <c r="F71" s="12"/>
      <c r="G71" s="25"/>
      <c r="H71" s="25"/>
      <c r="I71" s="25"/>
      <c r="J71" s="25"/>
    </row>
    <row r="72" spans="1:10" s="2" customFormat="1" ht="25.5" customHeight="1">
      <c r="A72" s="20" t="s">
        <v>20</v>
      </c>
      <c r="B72" s="45" t="s">
        <v>107</v>
      </c>
      <c r="C72" s="54"/>
      <c r="D72" s="54"/>
      <c r="E72" s="55"/>
      <c r="F72" s="12"/>
      <c r="G72" s="25"/>
      <c r="H72" s="25"/>
      <c r="I72" s="25"/>
      <c r="J72" s="25"/>
    </row>
    <row r="73" spans="1:10" s="2" customFormat="1" ht="25.5" customHeight="1">
      <c r="A73" s="20" t="s">
        <v>42</v>
      </c>
      <c r="B73" s="45" t="s">
        <v>108</v>
      </c>
      <c r="C73" s="54"/>
      <c r="D73" s="54"/>
      <c r="E73" s="55"/>
      <c r="F73" s="12"/>
      <c r="G73" s="25"/>
      <c r="H73" s="25"/>
      <c r="I73" s="25"/>
      <c r="J73" s="25"/>
    </row>
    <row r="74" spans="1:10" s="2" customFormat="1" ht="25.5" customHeight="1">
      <c r="A74" s="20" t="s">
        <v>56</v>
      </c>
      <c r="B74" s="68" t="s">
        <v>109</v>
      </c>
      <c r="C74" s="69"/>
      <c r="D74" s="69"/>
      <c r="E74" s="44"/>
      <c r="F74" s="12"/>
      <c r="G74" s="25"/>
      <c r="H74" s="25"/>
      <c r="I74" s="25"/>
      <c r="J74" s="25"/>
    </row>
    <row r="75" spans="1:10" s="2" customFormat="1" ht="25.5" customHeight="1">
      <c r="A75" s="20" t="s">
        <v>110</v>
      </c>
      <c r="B75" s="68" t="s">
        <v>111</v>
      </c>
      <c r="C75" s="69"/>
      <c r="D75" s="69"/>
      <c r="E75" s="44"/>
      <c r="F75" s="12"/>
      <c r="G75" s="25">
        <f>SUM(G76:G79)</f>
        <v>5200</v>
      </c>
      <c r="H75" s="25">
        <f>SUM(H76:H79)</f>
        <v>0</v>
      </c>
      <c r="I75" s="25">
        <f>SUM(I76:I79)</f>
        <v>0</v>
      </c>
      <c r="J75" s="25">
        <f>SUM(J76:J79)</f>
        <v>0</v>
      </c>
    </row>
    <row r="76" spans="1:10" s="2" customFormat="1" ht="25.5" customHeight="1">
      <c r="A76" s="27" t="s">
        <v>93</v>
      </c>
      <c r="B76" s="45" t="s">
        <v>112</v>
      </c>
      <c r="C76" s="54"/>
      <c r="D76" s="54"/>
      <c r="E76" s="55"/>
      <c r="F76" s="12"/>
      <c r="G76" s="25">
        <v>5200</v>
      </c>
      <c r="H76" s="25"/>
      <c r="I76" s="25"/>
      <c r="J76" s="25"/>
    </row>
    <row r="77" spans="1:10" s="2" customFormat="1" ht="25.5" customHeight="1">
      <c r="A77" s="27" t="s">
        <v>94</v>
      </c>
      <c r="B77" s="45" t="s">
        <v>113</v>
      </c>
      <c r="C77" s="54"/>
      <c r="D77" s="54"/>
      <c r="E77" s="55"/>
      <c r="F77" s="12"/>
      <c r="G77" s="25"/>
      <c r="H77" s="25"/>
      <c r="I77" s="25"/>
      <c r="J77" s="25"/>
    </row>
    <row r="78" spans="1:10" s="2" customFormat="1" ht="25.5" customHeight="1">
      <c r="A78" s="27" t="s">
        <v>95</v>
      </c>
      <c r="B78" s="68" t="s">
        <v>114</v>
      </c>
      <c r="C78" s="54"/>
      <c r="D78" s="54"/>
      <c r="E78" s="55"/>
      <c r="F78" s="12"/>
      <c r="G78" s="25"/>
      <c r="H78" s="25"/>
      <c r="I78" s="25"/>
      <c r="J78" s="25"/>
    </row>
    <row r="79" spans="1:10" s="2" customFormat="1" ht="25.5" customHeight="1">
      <c r="A79" s="27" t="s">
        <v>115</v>
      </c>
      <c r="B79" s="45" t="s">
        <v>31</v>
      </c>
      <c r="C79" s="54"/>
      <c r="D79" s="54"/>
      <c r="E79" s="55"/>
      <c r="F79" s="12"/>
      <c r="G79" s="25"/>
      <c r="H79" s="25"/>
      <c r="I79" s="25"/>
      <c r="J79" s="25"/>
    </row>
    <row r="80" spans="1:10" s="2" customFormat="1" ht="25.5" customHeight="1">
      <c r="A80" s="27" t="s">
        <v>96</v>
      </c>
      <c r="B80" s="64" t="s">
        <v>116</v>
      </c>
      <c r="C80" s="46"/>
      <c r="D80" s="46"/>
      <c r="E80" s="47"/>
      <c r="F80" s="12"/>
      <c r="G80" s="25"/>
      <c r="H80" s="25"/>
      <c r="I80" s="25"/>
      <c r="J80" s="25"/>
    </row>
    <row r="81" spans="1:10" s="2" customFormat="1" ht="25.5" customHeight="1">
      <c r="A81" s="27" t="s">
        <v>98</v>
      </c>
      <c r="B81" s="64" t="s">
        <v>117</v>
      </c>
      <c r="C81" s="65"/>
      <c r="D81" s="65"/>
      <c r="E81" s="66"/>
      <c r="F81" s="12"/>
      <c r="G81" s="25"/>
      <c r="H81" s="25"/>
      <c r="I81" s="25"/>
      <c r="J81" s="25"/>
    </row>
    <row r="82" spans="1:10" s="2" customFormat="1" ht="25.5" customHeight="1">
      <c r="A82" s="27" t="s">
        <v>100</v>
      </c>
      <c r="B82" s="67" t="s">
        <v>118</v>
      </c>
      <c r="C82" s="54"/>
      <c r="D82" s="54"/>
      <c r="E82" s="55"/>
      <c r="F82" s="12"/>
      <c r="G82" s="25"/>
      <c r="H82" s="25"/>
      <c r="I82" s="25"/>
      <c r="J82" s="25"/>
    </row>
    <row r="83" spans="1:10" s="2" customFormat="1" ht="25.5" customHeight="1">
      <c r="A83" s="20"/>
      <c r="B83" s="56" t="s">
        <v>119</v>
      </c>
      <c r="C83" s="59"/>
      <c r="D83" s="59"/>
      <c r="E83" s="60"/>
      <c r="F83" s="12"/>
      <c r="G83" s="25">
        <f>SUM(G72,G75,G81,G82)-SUM(G73,G74,G80)</f>
        <v>5200</v>
      </c>
      <c r="H83" s="25">
        <f>SUM(H72,H75,H81,H82)-SUM(H73,H74,H80)</f>
        <v>0</v>
      </c>
      <c r="I83" s="25">
        <f>SUM(I72,I75,I81,I82)-SUM(I73,I74,I80)</f>
        <v>0</v>
      </c>
      <c r="J83" s="25">
        <f>SUM(J72,J75,J81,J82)-SUM(J73,J74,J80)</f>
        <v>0</v>
      </c>
    </row>
    <row r="84" spans="1:10" s="2" customFormat="1" ht="25.5" customHeight="1">
      <c r="A84" s="31" t="s">
        <v>120</v>
      </c>
      <c r="B84" s="61" t="s">
        <v>121</v>
      </c>
      <c r="C84" s="62"/>
      <c r="D84" s="62"/>
      <c r="E84" s="63"/>
      <c r="F84" s="12"/>
      <c r="G84" s="25"/>
      <c r="H84" s="25"/>
      <c r="I84" s="25"/>
      <c r="J84" s="25"/>
    </row>
    <row r="85" spans="1:10" s="2" customFormat="1" ht="25.5" customHeight="1">
      <c r="A85" s="31"/>
      <c r="B85" s="35"/>
      <c r="C85" s="36"/>
      <c r="D85" s="36"/>
      <c r="E85" s="37"/>
      <c r="F85" s="21"/>
      <c r="G85" s="25"/>
      <c r="H85" s="25"/>
      <c r="I85" s="25"/>
      <c r="J85" s="25"/>
    </row>
    <row r="86" spans="1:10" s="2" customFormat="1" ht="25.5" customHeight="1">
      <c r="A86" s="31"/>
      <c r="B86" s="53" t="s">
        <v>122</v>
      </c>
      <c r="C86" s="54"/>
      <c r="D86" s="54"/>
      <c r="E86" s="55"/>
      <c r="F86" s="12"/>
      <c r="G86" s="25">
        <f>SUM(G88)-SUM(G87)</f>
        <v>-3054</v>
      </c>
      <c r="H86" s="25"/>
      <c r="I86" s="25">
        <f>SUM(I88)-SUM(I87)</f>
        <v>3552</v>
      </c>
      <c r="J86" s="25"/>
    </row>
    <row r="87" spans="1:10" s="2" customFormat="1" ht="25.5" customHeight="1">
      <c r="A87" s="30"/>
      <c r="B87" s="53" t="s">
        <v>123</v>
      </c>
      <c r="C87" s="54"/>
      <c r="D87" s="54"/>
      <c r="E87" s="55"/>
      <c r="F87" s="12"/>
      <c r="G87" s="25">
        <v>3552</v>
      </c>
      <c r="H87" s="25"/>
      <c r="I87" s="25"/>
      <c r="J87" s="25"/>
    </row>
    <row r="88" spans="1:10" s="2" customFormat="1" ht="25.5" customHeight="1">
      <c r="A88" s="38"/>
      <c r="B88" s="56" t="s">
        <v>124</v>
      </c>
      <c r="C88" s="54"/>
      <c r="D88" s="54"/>
      <c r="E88" s="55"/>
      <c r="F88" s="12"/>
      <c r="G88" s="25">
        <v>498</v>
      </c>
      <c r="H88" s="25"/>
      <c r="I88" s="25">
        <v>3552</v>
      </c>
      <c r="J88" s="25"/>
    </row>
    <row r="89" spans="1:10" s="2" customFormat="1" ht="12.75">
      <c r="A89" s="22"/>
      <c r="B89" s="23"/>
      <c r="C89" s="23"/>
      <c r="D89" s="23"/>
      <c r="E89" s="23"/>
      <c r="F89" s="23"/>
      <c r="G89" s="3"/>
      <c r="H89" s="3"/>
      <c r="I89" s="3"/>
      <c r="J89" s="3"/>
    </row>
    <row r="90" spans="1:11" s="2" customFormat="1" ht="12.75" customHeight="1">
      <c r="A90" s="40"/>
      <c r="B90" s="24"/>
      <c r="C90" s="24"/>
      <c r="D90" s="24"/>
      <c r="E90" s="24"/>
      <c r="F90" s="24"/>
      <c r="G90" s="24"/>
      <c r="H90" s="24"/>
      <c r="I90" s="24"/>
      <c r="J90" s="24"/>
      <c r="K90" s="29"/>
    </row>
    <row r="91" spans="1:11" s="2" customFormat="1" ht="12.75" customHeight="1">
      <c r="A91" s="58" t="s">
        <v>126</v>
      </c>
      <c r="B91" s="58"/>
      <c r="C91" s="58"/>
      <c r="D91" s="58"/>
      <c r="E91" s="58"/>
      <c r="F91" s="58"/>
      <c r="G91" s="58"/>
      <c r="H91" s="41"/>
      <c r="I91" s="41"/>
      <c r="J91" s="41"/>
      <c r="K91" s="29"/>
    </row>
    <row r="92" spans="2:11" s="2" customFormat="1" ht="12.75">
      <c r="B92" s="57"/>
      <c r="C92" s="57"/>
      <c r="D92" s="57"/>
      <c r="E92" s="57"/>
      <c r="F92" s="57"/>
      <c r="G92" s="57"/>
      <c r="H92" s="57"/>
      <c r="I92" s="39" t="s">
        <v>125</v>
      </c>
      <c r="J92" s="52"/>
      <c r="K92" s="52"/>
    </row>
    <row r="93" spans="2:11" s="2" customFormat="1" ht="12.75">
      <c r="B93" s="42"/>
      <c r="C93" s="42"/>
      <c r="D93" s="42"/>
      <c r="E93" s="42"/>
      <c r="F93" s="42"/>
      <c r="G93" s="42"/>
      <c r="H93" s="42"/>
      <c r="I93" s="39"/>
      <c r="J93" s="39"/>
      <c r="K93" s="39"/>
    </row>
    <row r="94" spans="5:8" s="2" customFormat="1" ht="12.75" customHeight="1">
      <c r="E94" s="3"/>
      <c r="H94" s="26"/>
    </row>
  </sheetData>
  <mergeCells count="85">
    <mergeCell ref="B62:E62"/>
    <mergeCell ref="B63:E63"/>
    <mergeCell ref="B76:E76"/>
    <mergeCell ref="B47:E47"/>
    <mergeCell ref="B48:E48"/>
    <mergeCell ref="B49:E49"/>
    <mergeCell ref="B50:E50"/>
    <mergeCell ref="B51:E51"/>
    <mergeCell ref="B58:E58"/>
    <mergeCell ref="B59:E59"/>
    <mergeCell ref="B60:E60"/>
    <mergeCell ref="B55:E55"/>
    <mergeCell ref="B56:E56"/>
    <mergeCell ref="B57:E57"/>
    <mergeCell ref="B45:E45"/>
    <mergeCell ref="B46:E46"/>
    <mergeCell ref="B33:E33"/>
    <mergeCell ref="B34:E34"/>
    <mergeCell ref="B35:E35"/>
    <mergeCell ref="B36:E36"/>
    <mergeCell ref="B43:E43"/>
    <mergeCell ref="B44:E44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A3:J4"/>
    <mergeCell ref="A5:J5"/>
    <mergeCell ref="A6:J6"/>
    <mergeCell ref="A7:J7"/>
    <mergeCell ref="A8:J9"/>
    <mergeCell ref="A10:F10"/>
    <mergeCell ref="A11:J11"/>
    <mergeCell ref="A12:J12"/>
    <mergeCell ref="A14:J14"/>
    <mergeCell ref="A15:J15"/>
    <mergeCell ref="F16:J16"/>
    <mergeCell ref="A17:A18"/>
    <mergeCell ref="B17:E18"/>
    <mergeCell ref="F17:F18"/>
    <mergeCell ref="G17:H17"/>
    <mergeCell ref="I17:J17"/>
    <mergeCell ref="B19:E19"/>
    <mergeCell ref="B20:E20"/>
    <mergeCell ref="B52:E52"/>
    <mergeCell ref="B54:E54"/>
    <mergeCell ref="B37:E37"/>
    <mergeCell ref="B38:E38"/>
    <mergeCell ref="B39:E39"/>
    <mergeCell ref="B40:E40"/>
    <mergeCell ref="B41:E41"/>
    <mergeCell ref="B42:E42"/>
    <mergeCell ref="B64:E64"/>
    <mergeCell ref="B65:E65"/>
    <mergeCell ref="B66:E66"/>
    <mergeCell ref="B67:E67"/>
    <mergeCell ref="B68:E68"/>
    <mergeCell ref="B69:E69"/>
    <mergeCell ref="B71:E71"/>
    <mergeCell ref="B74:E74"/>
    <mergeCell ref="B75:E75"/>
    <mergeCell ref="B72:E72"/>
    <mergeCell ref="B73:E73"/>
    <mergeCell ref="B80:E80"/>
    <mergeCell ref="B79:E79"/>
    <mergeCell ref="B77:E77"/>
    <mergeCell ref="B78:E78"/>
    <mergeCell ref="B83:E83"/>
    <mergeCell ref="B84:E84"/>
    <mergeCell ref="B81:E81"/>
    <mergeCell ref="B82:E82"/>
    <mergeCell ref="J92:K92"/>
    <mergeCell ref="B86:E86"/>
    <mergeCell ref="B87:E87"/>
    <mergeCell ref="B88:E88"/>
    <mergeCell ref="B92:H92"/>
    <mergeCell ref="A91:G91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user</cp:lastModifiedBy>
  <cp:lastPrinted>2012-03-08T09:32:58Z</cp:lastPrinted>
  <dcterms:created xsi:type="dcterms:W3CDTF">2009-07-20T14:30:53Z</dcterms:created>
  <dcterms:modified xsi:type="dcterms:W3CDTF">2012-03-08T09:33:01Z</dcterms:modified>
  <cp:category/>
  <cp:version/>
  <cp:contentType/>
  <cp:contentStatus/>
</cp:coreProperties>
</file>