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 activeTab="1"/>
  </bookViews>
  <sheets>
    <sheet name="2" sheetId="1" r:id="rId1"/>
    <sheet name="3" sheetId="2" r:id="rId2"/>
    <sheet name="4" sheetId="3" r:id="rId3"/>
    <sheet name="5" sheetId="4" r:id="rId4"/>
  </sheets>
  <calcPr calcId="145621"/>
</workbook>
</file>

<file path=xl/calcChain.xml><?xml version="1.0" encoding="utf-8"?>
<calcChain xmlns="http://schemas.openxmlformats.org/spreadsheetml/2006/main">
  <c r="I47" i="2" l="1"/>
  <c r="H47" i="2"/>
  <c r="I31" i="2"/>
  <c r="H31" i="2"/>
  <c r="I28" i="2"/>
  <c r="H28" i="2"/>
  <c r="I22" i="2"/>
  <c r="H22" i="2"/>
  <c r="I21" i="2"/>
  <c r="I46" i="2" s="1"/>
  <c r="I54" i="2" s="1"/>
  <c r="I56" i="2" s="1"/>
  <c r="H21" i="2"/>
  <c r="H46" i="2" s="1"/>
  <c r="H54" i="2" s="1"/>
  <c r="H56" i="2" s="1"/>
</calcChain>
</file>

<file path=xl/sharedStrings.xml><?xml version="1.0" encoding="utf-8"?>
<sst xmlns="http://schemas.openxmlformats.org/spreadsheetml/2006/main" count="409" uniqueCount="298">
  <si>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</si>
  <si>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</si>
  <si>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</si>
  <si>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Kazlų Rūdos "Saulės"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</si>
  <si>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</si>
  <si>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</si>
  <si>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</si>
  <si>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</si>
  <si>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 2021.03.31 D. DUOMENIS</t>
  </si>
  <si>
    <t>(data)</t>
  </si>
  <si>
    <t>Pateikimo valiuta ir tikslumas: litais arba tūkstančiais litų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</si>
  <si>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</si>
  <si>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</si>
  <si>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</si>
  <si>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</si>
  <si>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</si>
  <si>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</si>
  <si>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</si>
  <si>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</si>
  <si>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</si>
  <si>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</si>
  <si>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</si>
  <si>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</si>
  <si>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</si>
  <si>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</si>
  <si>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</si>
  <si>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</si>
  <si>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</si>
  <si>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</si>
  <si>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</si>
  <si>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</si>
  <si>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</si>
  <si>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</si>
  <si>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</si>
  <si>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</si>
  <si>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</si>
  <si>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</si>
  <si>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</si>
  <si>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</si>
  <si>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</si>
  <si>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</si>
  <si>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</si>
  <si>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</si>
  <si>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</si>
  <si>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</si>
  <si>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</si>
  <si>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</si>
  <si>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</si>
  <si>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</si>
  <si>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</si>
  <si>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</si>
  <si>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</si>
  <si>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</si>
  <si>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</si>
  <si>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</si>
  <si>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</si>
  <si>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</si>
  <si>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</si>
  <si>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</si>
  <si>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</si>
  <si>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</si>
  <si>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</si>
  <si>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</si>
  <si>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</si>
  <si>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</si>
  <si>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</si>
  <si>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</si>
  <si>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</si>
  <si>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</si>
  <si>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</si>
  <si>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</si>
  <si>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</si>
  <si>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</si>
  <si>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</si>
  <si>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</si>
  <si>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</si>
  <si>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</si>
  <si>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</si>
  <si>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</si>
  <si>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</si>
  <si>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</si>
  <si>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</si>
  <si>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</si>
  <si>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</si>
  <si>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</si>
  <si>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</si>
  <si>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</si>
  <si>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</si>
  <si>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</si>
  <si>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</si>
  <si>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</si>
  <si>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</si>
  <si>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</si>
  <si>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</si>
  <si>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</si>
  <si>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</si>
  <si>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</si>
  <si>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</si>
  <si>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</si>
  <si>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</si>
  <si>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</si>
  <si>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</si>
  <si>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</si>
  <si>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</si>
  <si>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</si>
  <si>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</si>
  <si>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</si>
  <si>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</si>
  <si>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</si>
  <si>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</si>
  <si>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</si>
  <si>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</si>
  <si>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</si>
  <si>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</si>
  <si>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</si>
  <si>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</si>
  <si>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</si>
  <si>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</si>
  <si>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</si>
  <si>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</si>
  <si>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</si>
  <si>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</si>
  <si>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</si>
  <si>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</si>
  <si>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</si>
  <si>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</si>
  <si>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</si>
  <si>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</si>
  <si>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</si>
  <si>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</si>
  <si>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</si>
  <si>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</si>
  <si>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</si>
  <si>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</si>
  <si>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</si>
  <si>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</si>
  <si>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 xml:space="preserve">2021.03.31 Nr.  1   </t>
  </si>
  <si>
    <t>Direktorė</t>
  </si>
  <si>
    <t>Vyriausoji buhalterė</t>
  </si>
  <si>
    <t>Daiva Dabrilienė</t>
  </si>
  <si>
    <t>Ilona Jokubauskienė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</si>
  <si>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</si>
  <si>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</si>
  <si>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</si>
  <si>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</si>
  <si>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</si>
  <si>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</si>
  <si>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</si>
  <si>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</si>
  <si>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</si>
  <si>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</si>
  <si>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</si>
  <si>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</si>
  <si>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</si>
  <si>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</si>
  <si>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</si>
  <si>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</si>
  <si>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</si>
  <si>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</si>
  <si>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</si>
  <si>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</si>
  <si>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</si>
  <si>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</si>
  <si>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</si>
  <si>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</si>
  <si>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</si>
  <si>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</si>
  <si>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</si>
  <si>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</si>
  <si>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</si>
  <si>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</si>
  <si>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</si>
  <si>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</si>
  <si>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</si>
  <si>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</si>
  <si>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</si>
  <si>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</si>
  <si>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</si>
  <si>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</si>
  <si>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</si>
  <si>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</si>
  <si>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</si>
  <si>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</si>
  <si>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</si>
  <si>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</si>
  <si>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</si>
  <si>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</si>
  <si>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</si>
  <si>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</si>
  <si>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</si>
  <si>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</si>
  <si>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</si>
  <si>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</si>
  <si>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</si>
  <si>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</si>
  <si>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</si>
  <si>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</si>
  <si>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</si>
  <si>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</si>
  <si>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</si>
  <si>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</si>
  <si>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</si>
  <si>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</si>
  <si>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</si>
  <si>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</si>
  <si>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</si>
  <si>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</si>
  <si>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</si>
  <si>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</si>
  <si>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</si>
  <si>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</si>
  <si>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</si>
  <si>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</si>
  <si>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</si>
  <si>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</si>
  <si>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</si>
  <si>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</si>
  <si>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</si>
  <si>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</si>
  <si>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</si>
  <si>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</si>
  <si>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</si>
  <si>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</si>
  <si>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</si>
  <si>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</si>
  <si>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</si>
  <si>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</si>
  <si>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2021.03.31 Nr.2     </t>
  </si>
  <si>
    <t xml:space="preserve">Vyriausioji buhalterė                                                            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</si>
  <si>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</si>
  <si>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</si>
  <si>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</si>
  <si>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</si>
  <si>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</si>
  <si>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</si>
  <si>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</si>
  <si>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</si>
  <si>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</si>
  <si>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</si>
  <si>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</si>
  <si>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</si>
  <si>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</si>
  <si>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</si>
  <si>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</si>
  <si>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</si>
  <si>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</si>
  <si>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</si>
  <si>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</si>
  <si>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</si>
  <si>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</si>
  <si>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</si>
  <si>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</si>
  <si>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</si>
  <si>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</si>
  <si>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</si>
  <si>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</si>
  <si>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</si>
  <si>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</si>
  <si>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</si>
  <si>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</si>
  <si>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</si>
  <si>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</si>
  <si>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</si>
  <si>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</si>
  <si>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</si>
  <si>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</si>
  <si>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</si>
  <si>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</si>
  <si>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</si>
  <si>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</si>
  <si>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</si>
  <si>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</si>
  <si>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formos pavyzdys)</t>
  </si>
  <si>
    <t>FINANSAVIMO SUMŲ LIKUČIAI</t>
  </si>
  <si>
    <t>Finansavimo šaltinis</t>
  </si>
  <si>
    <t>Ataskaitinio laikotarpio pradžioje</t>
  </si>
  <si>
    <t>Ataskaitinio laikotarpio pabaigoje</t>
  </si>
  <si>
    <t>Gautos finansavimo sumos</t>
  </si>
  <si>
    <t>Iš viso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</si>
  <si>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</si>
  <si>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</si>
  <si>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</si>
  <si>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</si>
  <si>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</si>
  <si>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26.1</t>
  </si>
  <si>
    <t>26.2</t>
  </si>
  <si>
    <t>26.3</t>
  </si>
  <si>
    <t>26.4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</si>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</sst>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name val="Arial"/>
    </font>
    <font>
      <sz val="10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6" fillId="0" borderId="0"/>
    <xf numFmtId="0" fontId="29" fillId="0" borderId="0"/>
  </cellStyleXfs>
  <cellXfs count="237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16" fontId="4" fillId="2" borderId="3" xfId="1" applyNumberFormat="1" applyFont="1" applyFill="1" applyBorder="1" applyAlignment="1">
      <alignment horizontal="center" vertical="center" wrapText="1"/>
    </xf>
    <xf numFmtId="16" fontId="4" fillId="2" borderId="1" xfId="1" applyNumberFormat="1" applyFont="1" applyFill="1" applyBorder="1" applyAlignment="1">
      <alignment horizontal="center" vertical="center" wrapText="1"/>
    </xf>
    <xf numFmtId="16" fontId="4" fillId="2" borderId="1" xfId="1" quotePrefix="1" applyNumberFormat="1" applyFont="1" applyFill="1" applyBorder="1" applyAlignment="1">
      <alignment horizontal="center" vertical="center" wrapText="1"/>
    </xf>
    <xf numFmtId="16" fontId="4" fillId="0" borderId="1" xfId="1" applyNumberFormat="1" applyFont="1" applyFill="1" applyBorder="1" applyAlignment="1">
      <alignment horizontal="center" vertical="center"/>
    </xf>
    <xf numFmtId="0" fontId="4" fillId="2" borderId="1" xfId="1" quotePrefix="1" applyFont="1" applyFill="1" applyBorder="1" applyAlignment="1">
      <alignment horizontal="center" vertical="center" wrapText="1"/>
    </xf>
    <xf numFmtId="0" fontId="4" fillId="2" borderId="8" xfId="1" quotePrefix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right" vertical="center"/>
    </xf>
    <xf numFmtId="2" fontId="4" fillId="2" borderId="9" xfId="1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right" vertical="center"/>
    </xf>
    <xf numFmtId="0" fontId="1" fillId="2" borderId="14" xfId="1" applyFill="1" applyBorder="1" applyAlignment="1">
      <alignment vertical="center" wrapText="1"/>
    </xf>
    <xf numFmtId="0" fontId="1" fillId="0" borderId="14" xfId="1" applyFill="1" applyBorder="1" applyAlignment="1">
      <alignment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/>
    </xf>
    <xf numFmtId="2" fontId="11" fillId="2" borderId="9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5" fillId="0" borderId="0" xfId="0" applyFont="1"/>
    <xf numFmtId="0" fontId="26" fillId="0" borderId="0" xfId="2"/>
    <xf numFmtId="0" fontId="2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0" xfId="2" applyFont="1" applyAlignment="1">
      <alignment vertical="center"/>
    </xf>
    <xf numFmtId="0" fontId="27" fillId="0" borderId="1" xfId="2" applyFont="1" applyBorder="1" applyAlignment="1">
      <alignment horizontal="left" vertical="center" wrapText="1"/>
    </xf>
    <xf numFmtId="0" fontId="27" fillId="0" borderId="0" xfId="2" applyFont="1" applyAlignment="1">
      <alignment vertical="center"/>
    </xf>
    <xf numFmtId="0" fontId="27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2" fontId="12" fillId="0" borderId="1" xfId="2" applyNumberFormat="1" applyFont="1" applyFill="1" applyBorder="1" applyAlignment="1">
      <alignment horizontal="justify" vertical="center" wrapText="1"/>
    </xf>
    <xf numFmtId="0" fontId="29" fillId="0" borderId="0" xfId="3"/>
    <xf numFmtId="0" fontId="12" fillId="0" borderId="0" xfId="3" applyFont="1" applyAlignment="1">
      <alignment vertical="center"/>
    </xf>
    <xf numFmtId="0" fontId="27" fillId="0" borderId="16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vertical="center"/>
    </xf>
    <xf numFmtId="0" fontId="25" fillId="0" borderId="0" xfId="3" applyFont="1"/>
    <xf numFmtId="0" fontId="4" fillId="2" borderId="0" xfId="3" applyFont="1" applyFill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12" fillId="0" borderId="0" xfId="3" applyFont="1" applyBorder="1" applyAlignment="1">
      <alignment vertical="center"/>
    </xf>
    <xf numFmtId="0" fontId="12" fillId="0" borderId="1" xfId="3" applyFont="1" applyBorder="1" applyAlignment="1">
      <alignment horizontal="left" vertical="center" wrapText="1"/>
    </xf>
    <xf numFmtId="2" fontId="12" fillId="0" borderId="16" xfId="3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left" vertical="center" wrapText="1"/>
    </xf>
    <xf numFmtId="0" fontId="7" fillId="2" borderId="0" xfId="1" applyFont="1" applyFill="1" applyBorder="1" applyAlignment="1">
      <alignment wrapText="1"/>
    </xf>
    <xf numFmtId="0" fontId="8" fillId="0" borderId="0" xfId="1" applyFont="1" applyAlignment="1"/>
    <xf numFmtId="0" fontId="7" fillId="2" borderId="0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0" fontId="4" fillId="2" borderId="14" xfId="1" applyFont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14" xfId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" fillId="0" borderId="0" xfId="1" applyAlignment="1">
      <alignment vertical="center"/>
    </xf>
    <xf numFmtId="0" fontId="4" fillId="2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left" vertical="center" wrapText="1"/>
    </xf>
    <xf numFmtId="0" fontId="1" fillId="2" borderId="0" xfId="1" applyFill="1" applyAlignment="1">
      <alignment horizontal="left" vertical="center" wrapText="1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5" fillId="0" borderId="14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vertical="center"/>
    </xf>
    <xf numFmtId="0" fontId="27" fillId="0" borderId="9" xfId="2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/>
    </xf>
    <xf numFmtId="0" fontId="27" fillId="0" borderId="16" xfId="3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Įprastas 2" xfId="1"/>
    <cellStyle name="Įprastas 3" xfId="2"/>
    <cellStyle name="Įprastas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58" workbookViewId="0">
      <selection activeCell="K90" sqref="K90"/>
    </sheetView>
  </sheetViews>
  <sheetFormatPr defaultRowHeight="15"/>
  <cols>
    <col min="1" max="1" width="10.140625" customWidth="1"/>
    <col min="2" max="2" width="3.7109375" customWidth="1"/>
    <col min="3" max="3" width="54" customWidth="1"/>
    <col min="4" max="4" width="21.5703125" hidden="1" customWidth="1"/>
    <col min="5" max="5" width="9.5703125" customWidth="1"/>
    <col min="6" max="6" width="13" customWidth="1"/>
    <col min="7" max="7" width="14.42578125" customWidth="1"/>
  </cols>
  <sheetData>
    <row r="1" spans="1:7">
      <c r="A1" s="72"/>
      <c r="B1" s="41"/>
      <c r="C1" s="41"/>
      <c r="D1" s="41"/>
      <c r="E1" s="73"/>
      <c r="F1" s="72"/>
      <c r="G1" s="72"/>
    </row>
    <row r="2" spans="1:7">
      <c r="A2" s="1"/>
      <c r="B2" s="1"/>
      <c r="C2" s="1"/>
      <c r="D2" s="1"/>
      <c r="E2" s="162" t="s">
        <v>0</v>
      </c>
      <c r="F2" s="163"/>
      <c r="G2" s="163"/>
    </row>
    <row r="3" spans="1:7">
      <c r="A3" s="1"/>
      <c r="B3" s="1"/>
      <c r="C3" s="1"/>
      <c r="D3" s="1"/>
      <c r="E3" s="164" t="s">
        <v>1</v>
      </c>
      <c r="F3" s="165"/>
      <c r="G3" s="165"/>
    </row>
    <row r="5" spans="1:7">
      <c r="A5" s="172" t="s">
        <v>2</v>
      </c>
      <c r="B5" s="173"/>
      <c r="C5" s="173"/>
      <c r="D5" s="173"/>
      <c r="E5" s="173"/>
      <c r="F5" s="171"/>
      <c r="G5" s="171"/>
    </row>
    <row r="6" spans="1:7">
      <c r="A6" s="174"/>
      <c r="B6" s="174"/>
      <c r="C6" s="174"/>
      <c r="D6" s="174"/>
      <c r="E6" s="174"/>
      <c r="F6" s="174"/>
      <c r="G6" s="174"/>
    </row>
    <row r="7" spans="1:7">
      <c r="A7" s="166" t="s">
        <v>3</v>
      </c>
      <c r="B7" s="167"/>
      <c r="C7" s="167"/>
      <c r="D7" s="167"/>
      <c r="E7" s="167"/>
      <c r="F7" s="168"/>
      <c r="G7" s="168"/>
    </row>
    <row r="8" spans="1:7">
      <c r="A8" s="169" t="s">
        <v>4</v>
      </c>
      <c r="B8" s="170"/>
      <c r="C8" s="170"/>
      <c r="D8" s="170"/>
      <c r="E8" s="170"/>
      <c r="F8" s="171"/>
      <c r="G8" s="171"/>
    </row>
    <row r="9" spans="1:7">
      <c r="A9" s="169" t="s">
        <v>5</v>
      </c>
      <c r="B9" s="170"/>
      <c r="C9" s="170"/>
      <c r="D9" s="170"/>
      <c r="E9" s="170"/>
      <c r="F9" s="171"/>
      <c r="G9" s="171"/>
    </row>
    <row r="10" spans="1:7">
      <c r="A10" s="159" t="s">
        <v>6</v>
      </c>
      <c r="B10" s="158"/>
      <c r="C10" s="158"/>
      <c r="D10" s="158"/>
      <c r="E10" s="158"/>
      <c r="F10" s="176"/>
      <c r="G10" s="176"/>
    </row>
    <row r="11" spans="1:7">
      <c r="A11" s="176"/>
      <c r="B11" s="176"/>
      <c r="C11" s="176"/>
      <c r="D11" s="176"/>
      <c r="E11" s="176"/>
      <c r="F11" s="176"/>
      <c r="G11" s="176"/>
    </row>
    <row r="12" spans="1:7">
      <c r="A12" s="175"/>
      <c r="B12" s="171"/>
      <c r="C12" s="171"/>
      <c r="D12" s="171"/>
      <c r="E12" s="171"/>
      <c r="F12" s="1"/>
      <c r="G12" s="1"/>
    </row>
    <row r="13" spans="1:7">
      <c r="A13" s="172" t="s">
        <v>7</v>
      </c>
      <c r="B13" s="173"/>
      <c r="C13" s="173"/>
      <c r="D13" s="173"/>
      <c r="E13" s="173"/>
      <c r="F13" s="177"/>
      <c r="G13" s="177"/>
    </row>
    <row r="14" spans="1:7">
      <c r="A14" s="172" t="s">
        <v>8</v>
      </c>
      <c r="B14" s="173"/>
      <c r="C14" s="173"/>
      <c r="D14" s="173"/>
      <c r="E14" s="173"/>
      <c r="F14" s="177"/>
      <c r="G14" s="177"/>
    </row>
    <row r="15" spans="1:7" ht="11.25" customHeight="1">
      <c r="A15" s="9"/>
      <c r="B15" s="62"/>
      <c r="C15" s="62"/>
      <c r="D15" s="62"/>
      <c r="E15" s="62"/>
      <c r="F15" s="63"/>
      <c r="G15" s="63"/>
    </row>
    <row r="16" spans="1:7" ht="13.5" customHeight="1">
      <c r="A16" s="180" t="s">
        <v>136</v>
      </c>
      <c r="B16" s="181"/>
      <c r="C16" s="181"/>
      <c r="D16" s="181"/>
      <c r="E16" s="181"/>
      <c r="F16" s="182"/>
      <c r="G16" s="182"/>
    </row>
    <row r="17" spans="1:7" hidden="1">
      <c r="A17" s="169" t="s">
        <v>9</v>
      </c>
      <c r="B17" s="169"/>
      <c r="C17" s="169"/>
      <c r="D17" s="169"/>
      <c r="E17" s="169"/>
      <c r="F17" s="183"/>
      <c r="G17" s="183"/>
    </row>
    <row r="18" spans="1:7" ht="29.25" customHeight="1">
      <c r="A18" s="9"/>
      <c r="B18" s="10"/>
      <c r="C18" s="10"/>
      <c r="D18" s="184" t="s">
        <v>10</v>
      </c>
      <c r="E18" s="184"/>
      <c r="F18" s="184"/>
      <c r="G18" s="184"/>
    </row>
    <row r="19" spans="1:7" ht="51">
      <c r="A19" s="4" t="s">
        <v>11</v>
      </c>
      <c r="B19" s="155" t="s">
        <v>12</v>
      </c>
      <c r="C19" s="156"/>
      <c r="D19" s="157"/>
      <c r="E19" s="3" t="s">
        <v>13</v>
      </c>
      <c r="F19" s="2" t="s">
        <v>14</v>
      </c>
      <c r="G19" s="2" t="s">
        <v>15</v>
      </c>
    </row>
    <row r="20" spans="1:7">
      <c r="A20" s="2" t="s">
        <v>16</v>
      </c>
      <c r="B20" s="12" t="s">
        <v>17</v>
      </c>
      <c r="C20" s="30"/>
      <c r="D20" s="13"/>
      <c r="E20" s="22"/>
      <c r="F20" s="86">
        <v>43556.210000000006</v>
      </c>
      <c r="G20" s="86">
        <v>45984.77</v>
      </c>
    </row>
    <row r="21" spans="1:7">
      <c r="A21" s="29" t="s">
        <v>18</v>
      </c>
      <c r="B21" s="33" t="s">
        <v>19</v>
      </c>
      <c r="C21" s="14"/>
      <c r="D21" s="15"/>
      <c r="E21" s="22">
        <v>14</v>
      </c>
      <c r="F21" s="87">
        <v>0</v>
      </c>
      <c r="G21" s="87">
        <v>0</v>
      </c>
    </row>
    <row r="22" spans="1:7">
      <c r="A22" s="22" t="s">
        <v>20</v>
      </c>
      <c r="B22" s="8"/>
      <c r="C22" s="42" t="s">
        <v>21</v>
      </c>
      <c r="D22" s="24"/>
      <c r="E22" s="80"/>
      <c r="F22" s="87"/>
      <c r="G22" s="87"/>
    </row>
    <row r="23" spans="1:7">
      <c r="A23" s="22" t="s">
        <v>22</v>
      </c>
      <c r="B23" s="8"/>
      <c r="C23" s="42" t="s">
        <v>23</v>
      </c>
      <c r="D23" s="28"/>
      <c r="E23" s="81"/>
      <c r="F23" s="87"/>
      <c r="G23" s="87"/>
    </row>
    <row r="24" spans="1:7">
      <c r="A24" s="22" t="s">
        <v>24</v>
      </c>
      <c r="B24" s="8"/>
      <c r="C24" s="42" t="s">
        <v>25</v>
      </c>
      <c r="D24" s="28"/>
      <c r="E24" s="81"/>
      <c r="F24" s="87"/>
      <c r="G24" s="87"/>
    </row>
    <row r="25" spans="1:7">
      <c r="A25" s="22" t="s">
        <v>26</v>
      </c>
      <c r="B25" s="8"/>
      <c r="C25" s="42" t="s">
        <v>27</v>
      </c>
      <c r="D25" s="28"/>
      <c r="E25" s="29"/>
      <c r="F25" s="87"/>
      <c r="G25" s="87"/>
    </row>
    <row r="26" spans="1:7">
      <c r="A26" s="76" t="s">
        <v>28</v>
      </c>
      <c r="B26" s="8"/>
      <c r="C26" s="23" t="s">
        <v>29</v>
      </c>
      <c r="D26" s="24"/>
      <c r="E26" s="29"/>
      <c r="F26" s="87"/>
      <c r="G26" s="87"/>
    </row>
    <row r="27" spans="1:7">
      <c r="A27" s="18" t="s">
        <v>30</v>
      </c>
      <c r="B27" s="19" t="s">
        <v>31</v>
      </c>
      <c r="C27" s="20"/>
      <c r="D27" s="21"/>
      <c r="E27" s="29">
        <v>16</v>
      </c>
      <c r="F27" s="87">
        <v>43556.210000000006</v>
      </c>
      <c r="G27" s="87">
        <v>45984.77</v>
      </c>
    </row>
    <row r="28" spans="1:7">
      <c r="A28" s="22" t="s">
        <v>32</v>
      </c>
      <c r="B28" s="8"/>
      <c r="C28" s="42" t="s">
        <v>33</v>
      </c>
      <c r="D28" s="28"/>
      <c r="E28" s="81"/>
      <c r="F28" s="87"/>
      <c r="G28" s="87"/>
    </row>
    <row r="29" spans="1:7">
      <c r="A29" s="22" t="s">
        <v>34</v>
      </c>
      <c r="B29" s="8"/>
      <c r="C29" s="42" t="s">
        <v>35</v>
      </c>
      <c r="D29" s="28"/>
      <c r="E29" s="81"/>
      <c r="F29" s="87"/>
      <c r="G29" s="87"/>
    </row>
    <row r="30" spans="1:7">
      <c r="A30" s="22" t="s">
        <v>36</v>
      </c>
      <c r="B30" s="8"/>
      <c r="C30" s="42" t="s">
        <v>37</v>
      </c>
      <c r="D30" s="28"/>
      <c r="E30" s="81"/>
      <c r="F30" s="87"/>
      <c r="G30" s="87"/>
    </row>
    <row r="31" spans="1:7">
      <c r="A31" s="22" t="s">
        <v>38</v>
      </c>
      <c r="B31" s="8"/>
      <c r="C31" s="42" t="s">
        <v>39</v>
      </c>
      <c r="D31" s="28"/>
      <c r="E31" s="81"/>
      <c r="F31" s="87"/>
      <c r="G31" s="87"/>
    </row>
    <row r="32" spans="1:7">
      <c r="A32" s="22" t="s">
        <v>40</v>
      </c>
      <c r="B32" s="8"/>
      <c r="C32" s="42" t="s">
        <v>41</v>
      </c>
      <c r="D32" s="28"/>
      <c r="E32" s="236">
        <v>16</v>
      </c>
      <c r="F32" s="87">
        <v>4569.869999999999</v>
      </c>
      <c r="G32" s="87">
        <v>4809.57</v>
      </c>
    </row>
    <row r="33" spans="1:7">
      <c r="A33" s="22" t="s">
        <v>42</v>
      </c>
      <c r="B33" s="8"/>
      <c r="C33" s="42" t="s">
        <v>43</v>
      </c>
      <c r="D33" s="28"/>
      <c r="E33" s="236">
        <v>16</v>
      </c>
      <c r="F33" s="87">
        <v>30592.620000000003</v>
      </c>
      <c r="G33" s="87">
        <v>32276.639999999999</v>
      </c>
    </row>
    <row r="34" spans="1:7">
      <c r="A34" s="22" t="s">
        <v>44</v>
      </c>
      <c r="B34" s="8"/>
      <c r="C34" s="42" t="s">
        <v>45</v>
      </c>
      <c r="D34" s="28"/>
      <c r="E34" s="236"/>
      <c r="F34" s="87"/>
      <c r="G34" s="87"/>
    </row>
    <row r="35" spans="1:7">
      <c r="A35" s="22" t="s">
        <v>46</v>
      </c>
      <c r="B35" s="8"/>
      <c r="C35" s="42" t="s">
        <v>47</v>
      </c>
      <c r="D35" s="28"/>
      <c r="E35" s="236">
        <v>16</v>
      </c>
      <c r="F35" s="87">
        <v>764.8199999999988</v>
      </c>
      <c r="G35" s="87">
        <v>834.39000000000215</v>
      </c>
    </row>
    <row r="36" spans="1:7">
      <c r="A36" s="22" t="s">
        <v>48</v>
      </c>
      <c r="B36" s="25"/>
      <c r="C36" s="44" t="s">
        <v>49</v>
      </c>
      <c r="D36" s="45"/>
      <c r="E36" s="236">
        <v>16</v>
      </c>
      <c r="F36" s="87">
        <v>7628.9</v>
      </c>
      <c r="G36" s="87">
        <v>8064.1699999999992</v>
      </c>
    </row>
    <row r="37" spans="1:7">
      <c r="A37" s="22" t="s">
        <v>50</v>
      </c>
      <c r="B37" s="8"/>
      <c r="C37" s="42" t="s">
        <v>51</v>
      </c>
      <c r="D37" s="28"/>
      <c r="E37" s="236"/>
      <c r="F37" s="87"/>
      <c r="G37" s="87"/>
    </row>
    <row r="38" spans="1:7">
      <c r="A38" s="29" t="s">
        <v>52</v>
      </c>
      <c r="B38" s="7" t="s">
        <v>53</v>
      </c>
      <c r="C38" s="7"/>
      <c r="D38" s="43"/>
      <c r="E38" s="236"/>
      <c r="F38" s="87"/>
      <c r="G38" s="87"/>
    </row>
    <row r="39" spans="1:7">
      <c r="A39" s="29" t="s">
        <v>54</v>
      </c>
      <c r="B39" s="7" t="s">
        <v>55</v>
      </c>
      <c r="C39" s="7"/>
      <c r="D39" s="43"/>
      <c r="E39" s="82"/>
      <c r="F39" s="87"/>
      <c r="G39" s="87"/>
    </row>
    <row r="40" spans="1:7">
      <c r="A40" s="2" t="s">
        <v>56</v>
      </c>
      <c r="B40" s="12" t="s">
        <v>57</v>
      </c>
      <c r="C40" s="30"/>
      <c r="D40" s="13"/>
      <c r="E40" s="81"/>
      <c r="F40" s="87"/>
      <c r="G40" s="87"/>
    </row>
    <row r="41" spans="1:7">
      <c r="A41" s="4" t="s">
        <v>58</v>
      </c>
      <c r="B41" s="64" t="s">
        <v>59</v>
      </c>
      <c r="C41" s="31"/>
      <c r="D41" s="65"/>
      <c r="E41" s="29"/>
      <c r="F41" s="86">
        <v>157930.13</v>
      </c>
      <c r="G41" s="86">
        <v>74404.700000000012</v>
      </c>
    </row>
    <row r="42" spans="1:7">
      <c r="A42" s="55" t="s">
        <v>18</v>
      </c>
      <c r="B42" s="47" t="s">
        <v>60</v>
      </c>
      <c r="C42" s="49"/>
      <c r="D42" s="66"/>
      <c r="E42" s="29">
        <v>17</v>
      </c>
      <c r="F42" s="87">
        <v>1110.75</v>
      </c>
      <c r="G42" s="87">
        <v>1647.8999999999999</v>
      </c>
    </row>
    <row r="43" spans="1:7">
      <c r="A43" s="17" t="s">
        <v>20</v>
      </c>
      <c r="B43" s="25"/>
      <c r="C43" s="44" t="s">
        <v>61</v>
      </c>
      <c r="D43" s="45"/>
      <c r="E43" s="81"/>
      <c r="F43" s="87"/>
      <c r="G43" s="87"/>
    </row>
    <row r="44" spans="1:7">
      <c r="A44" s="17" t="s">
        <v>22</v>
      </c>
      <c r="B44" s="25"/>
      <c r="C44" s="44" t="s">
        <v>62</v>
      </c>
      <c r="D44" s="45"/>
      <c r="E44" s="81"/>
      <c r="F44" s="87">
        <v>1110.75</v>
      </c>
      <c r="G44" s="87">
        <v>1647.8999999999999</v>
      </c>
    </row>
    <row r="45" spans="1:7">
      <c r="A45" s="17" t="s">
        <v>24</v>
      </c>
      <c r="B45" s="25"/>
      <c r="C45" s="44" t="s">
        <v>63</v>
      </c>
      <c r="D45" s="45"/>
      <c r="E45" s="81"/>
      <c r="F45" s="87"/>
      <c r="G45" s="87"/>
    </row>
    <row r="46" spans="1:7">
      <c r="A46" s="17" t="s">
        <v>26</v>
      </c>
      <c r="B46" s="25"/>
      <c r="C46" s="44" t="s">
        <v>64</v>
      </c>
      <c r="D46" s="45"/>
      <c r="E46" s="81"/>
      <c r="F46" s="87"/>
      <c r="G46" s="87"/>
    </row>
    <row r="47" spans="1:7">
      <c r="A47" s="17" t="s">
        <v>28</v>
      </c>
      <c r="B47" s="31"/>
      <c r="C47" s="185" t="s">
        <v>65</v>
      </c>
      <c r="D47" s="186"/>
      <c r="E47" s="81"/>
      <c r="F47" s="87"/>
      <c r="G47" s="87"/>
    </row>
    <row r="48" spans="1:7">
      <c r="A48" s="55" t="s">
        <v>30</v>
      </c>
      <c r="B48" s="67" t="s">
        <v>66</v>
      </c>
      <c r="C48" s="52"/>
      <c r="D48" s="68"/>
      <c r="E48" s="29">
        <v>18</v>
      </c>
      <c r="F48" s="87">
        <v>871.84</v>
      </c>
      <c r="G48" s="87">
        <v>2049.75</v>
      </c>
    </row>
    <row r="49" spans="1:7">
      <c r="A49" s="55" t="s">
        <v>52</v>
      </c>
      <c r="B49" s="47" t="s">
        <v>67</v>
      </c>
      <c r="C49" s="49"/>
      <c r="D49" s="66"/>
      <c r="E49" s="29">
        <v>19</v>
      </c>
      <c r="F49" s="87">
        <v>119643.76000000001</v>
      </c>
      <c r="G49" s="87">
        <v>34676.959999999999</v>
      </c>
    </row>
    <row r="50" spans="1:7">
      <c r="A50" s="17" t="s">
        <v>68</v>
      </c>
      <c r="B50" s="49"/>
      <c r="C50" s="77" t="s">
        <v>69</v>
      </c>
      <c r="D50" s="51"/>
      <c r="E50" s="29"/>
      <c r="F50" s="87"/>
      <c r="G50" s="87"/>
    </row>
    <row r="51" spans="1:7">
      <c r="A51" s="78" t="s">
        <v>70</v>
      </c>
      <c r="B51" s="25"/>
      <c r="C51" s="44" t="s">
        <v>71</v>
      </c>
      <c r="D51" s="26"/>
      <c r="E51" s="83"/>
      <c r="F51" s="87"/>
      <c r="G51" s="87"/>
    </row>
    <row r="52" spans="1:7">
      <c r="A52" s="17" t="s">
        <v>72</v>
      </c>
      <c r="B52" s="25"/>
      <c r="C52" s="44" t="s">
        <v>73</v>
      </c>
      <c r="D52" s="45"/>
      <c r="E52" s="84"/>
      <c r="F52" s="87"/>
      <c r="G52" s="87"/>
    </row>
    <row r="53" spans="1:7" ht="25.5" customHeight="1">
      <c r="A53" s="17" t="s">
        <v>74</v>
      </c>
      <c r="B53" s="25"/>
      <c r="C53" s="185" t="s">
        <v>75</v>
      </c>
      <c r="D53" s="186"/>
      <c r="E53" s="84">
        <v>19</v>
      </c>
      <c r="F53" s="87">
        <v>1416.29</v>
      </c>
      <c r="G53" s="87">
        <v>1045.6100000000001</v>
      </c>
    </row>
    <row r="54" spans="1:7">
      <c r="A54" s="17" t="s">
        <v>76</v>
      </c>
      <c r="B54" s="25"/>
      <c r="C54" s="44" t="s">
        <v>77</v>
      </c>
      <c r="D54" s="45"/>
      <c r="E54" s="84">
        <v>19</v>
      </c>
      <c r="F54" s="87">
        <v>117971.26000000001</v>
      </c>
      <c r="G54" s="87">
        <v>33519.58</v>
      </c>
    </row>
    <row r="55" spans="1:7">
      <c r="A55" s="17" t="s">
        <v>78</v>
      </c>
      <c r="B55" s="25"/>
      <c r="C55" s="44" t="s">
        <v>79</v>
      </c>
      <c r="D55" s="45"/>
      <c r="E55" s="29">
        <v>19</v>
      </c>
      <c r="F55" s="87">
        <v>256.20999999999998</v>
      </c>
      <c r="G55" s="87">
        <v>111.77</v>
      </c>
    </row>
    <row r="56" spans="1:7">
      <c r="A56" s="55" t="s">
        <v>54</v>
      </c>
      <c r="B56" s="5" t="s">
        <v>80</v>
      </c>
      <c r="C56" s="5"/>
      <c r="D56" s="59"/>
      <c r="E56" s="84"/>
      <c r="F56" s="87"/>
      <c r="G56" s="87"/>
    </row>
    <row r="57" spans="1:7">
      <c r="A57" s="55" t="s">
        <v>81</v>
      </c>
      <c r="B57" s="5" t="s">
        <v>82</v>
      </c>
      <c r="C57" s="5"/>
      <c r="D57" s="59"/>
      <c r="E57" s="29">
        <v>20</v>
      </c>
      <c r="F57" s="87">
        <v>36303.78</v>
      </c>
      <c r="G57" s="87">
        <v>36030.090000000004</v>
      </c>
    </row>
    <row r="58" spans="1:7">
      <c r="A58" s="29"/>
      <c r="B58" s="19" t="s">
        <v>83</v>
      </c>
      <c r="C58" s="20"/>
      <c r="D58" s="21"/>
      <c r="E58" s="29"/>
      <c r="F58" s="87">
        <v>201486.34000000003</v>
      </c>
      <c r="G58" s="87">
        <v>120389.47</v>
      </c>
    </row>
    <row r="59" spans="1:7">
      <c r="A59" s="2" t="s">
        <v>84</v>
      </c>
      <c r="B59" s="12" t="s">
        <v>85</v>
      </c>
      <c r="C59" s="12"/>
      <c r="D59" s="71"/>
      <c r="E59" s="29">
        <v>21</v>
      </c>
      <c r="F59" s="86">
        <v>72166.3</v>
      </c>
      <c r="G59" s="86">
        <v>75866.660000000047</v>
      </c>
    </row>
    <row r="60" spans="1:7">
      <c r="A60" s="29" t="s">
        <v>18</v>
      </c>
      <c r="B60" s="7" t="s">
        <v>86</v>
      </c>
      <c r="C60" s="7"/>
      <c r="D60" s="43"/>
      <c r="E60" s="29">
        <v>21</v>
      </c>
      <c r="F60" s="87">
        <v>33559.089999999997</v>
      </c>
      <c r="G60" s="87">
        <v>37020.800000000054</v>
      </c>
    </row>
    <row r="61" spans="1:7">
      <c r="A61" s="18" t="s">
        <v>30</v>
      </c>
      <c r="B61" s="19" t="s">
        <v>87</v>
      </c>
      <c r="C61" s="20"/>
      <c r="D61" s="21"/>
      <c r="E61" s="18">
        <v>21</v>
      </c>
      <c r="F61" s="87">
        <v>939.3599999999999</v>
      </c>
      <c r="G61" s="87">
        <v>987.06</v>
      </c>
    </row>
    <row r="62" spans="1:7">
      <c r="A62" s="29" t="s">
        <v>52</v>
      </c>
      <c r="B62" s="187" t="s">
        <v>88</v>
      </c>
      <c r="C62" s="188"/>
      <c r="D62" s="189"/>
      <c r="E62" s="29">
        <v>21</v>
      </c>
      <c r="F62" s="87">
        <v>32206.080000000002</v>
      </c>
      <c r="G62" s="87">
        <v>32206.079999999998</v>
      </c>
    </row>
    <row r="63" spans="1:7">
      <c r="A63" s="29" t="s">
        <v>89</v>
      </c>
      <c r="B63" s="7" t="s">
        <v>90</v>
      </c>
      <c r="C63" s="8"/>
      <c r="D63" s="6"/>
      <c r="E63" s="29">
        <v>21</v>
      </c>
      <c r="F63" s="87">
        <v>5461.77</v>
      </c>
      <c r="G63" s="87">
        <v>5652.72</v>
      </c>
    </row>
    <row r="64" spans="1:7">
      <c r="A64" s="2" t="s">
        <v>91</v>
      </c>
      <c r="B64" s="12" t="s">
        <v>92</v>
      </c>
      <c r="C64" s="30"/>
      <c r="D64" s="13"/>
      <c r="E64" s="29">
        <v>22</v>
      </c>
      <c r="F64" s="86">
        <v>117086.51999999999</v>
      </c>
      <c r="G64" s="86">
        <v>33283.299999999996</v>
      </c>
    </row>
    <row r="65" spans="1:7">
      <c r="A65" s="29" t="s">
        <v>18</v>
      </c>
      <c r="B65" s="33" t="s">
        <v>93</v>
      </c>
      <c r="C65" s="34"/>
      <c r="D65" s="16"/>
      <c r="E65" s="29"/>
      <c r="F65" s="87">
        <v>5013.62</v>
      </c>
      <c r="G65" s="87">
        <v>4608.79</v>
      </c>
    </row>
    <row r="66" spans="1:7">
      <c r="A66" s="22" t="s">
        <v>20</v>
      </c>
      <c r="B66" s="38"/>
      <c r="C66" s="42" t="s">
        <v>94</v>
      </c>
      <c r="D66" s="48"/>
      <c r="E66" s="84"/>
      <c r="F66" s="87"/>
      <c r="G66" s="87"/>
    </row>
    <row r="67" spans="1:7">
      <c r="A67" s="22" t="s">
        <v>22</v>
      </c>
      <c r="B67" s="8"/>
      <c r="C67" s="42" t="s">
        <v>95</v>
      </c>
      <c r="D67" s="28"/>
      <c r="E67" s="29">
        <v>22</v>
      </c>
      <c r="F67" s="87">
        <v>5013.62</v>
      </c>
      <c r="G67" s="87">
        <v>4608.79</v>
      </c>
    </row>
    <row r="68" spans="1:7">
      <c r="A68" s="22" t="s">
        <v>96</v>
      </c>
      <c r="B68" s="8"/>
      <c r="C68" s="42" t="s">
        <v>97</v>
      </c>
      <c r="D68" s="28"/>
      <c r="E68" s="82"/>
      <c r="F68" s="87"/>
      <c r="G68" s="87"/>
    </row>
    <row r="69" spans="1:7">
      <c r="A69" s="55" t="s">
        <v>30</v>
      </c>
      <c r="B69" s="56" t="s">
        <v>98</v>
      </c>
      <c r="C69" s="57"/>
      <c r="D69" s="58"/>
      <c r="E69" s="55">
        <v>22</v>
      </c>
      <c r="F69" s="87">
        <v>112072.9</v>
      </c>
      <c r="G69" s="87">
        <v>28674.51</v>
      </c>
    </row>
    <row r="70" spans="1:7">
      <c r="A70" s="22" t="s">
        <v>32</v>
      </c>
      <c r="B70" s="8"/>
      <c r="C70" s="42" t="s">
        <v>99</v>
      </c>
      <c r="D70" s="24"/>
      <c r="E70" s="29"/>
      <c r="F70" s="87"/>
      <c r="G70" s="87"/>
    </row>
    <row r="71" spans="1:7">
      <c r="A71" s="22" t="s">
        <v>34</v>
      </c>
      <c r="B71" s="38"/>
      <c r="C71" s="42" t="s">
        <v>100</v>
      </c>
      <c r="D71" s="48"/>
      <c r="E71" s="84"/>
      <c r="F71" s="87"/>
      <c r="G71" s="87"/>
    </row>
    <row r="72" spans="1:7">
      <c r="A72" s="22" t="s">
        <v>36</v>
      </c>
      <c r="B72" s="38"/>
      <c r="C72" s="42" t="s">
        <v>101</v>
      </c>
      <c r="D72" s="48"/>
      <c r="E72" s="84"/>
      <c r="F72" s="87"/>
      <c r="G72" s="87"/>
    </row>
    <row r="73" spans="1:7">
      <c r="A73" s="75" t="s">
        <v>38</v>
      </c>
      <c r="B73" s="49"/>
      <c r="C73" s="50" t="s">
        <v>102</v>
      </c>
      <c r="D73" s="51"/>
      <c r="E73" s="84"/>
      <c r="F73" s="87"/>
      <c r="G73" s="87"/>
    </row>
    <row r="74" spans="1:7">
      <c r="A74" s="29" t="s">
        <v>40</v>
      </c>
      <c r="B74" s="23"/>
      <c r="C74" s="23" t="s">
        <v>103</v>
      </c>
      <c r="D74" s="24"/>
      <c r="E74" s="85"/>
      <c r="F74" s="87"/>
      <c r="G74" s="87"/>
    </row>
    <row r="75" spans="1:7">
      <c r="A75" s="79" t="s">
        <v>42</v>
      </c>
      <c r="B75" s="57"/>
      <c r="C75" s="74" t="s">
        <v>104</v>
      </c>
      <c r="D75" s="61"/>
      <c r="E75" s="29"/>
      <c r="F75" s="87">
        <v>0</v>
      </c>
      <c r="G75" s="87">
        <v>0</v>
      </c>
    </row>
    <row r="76" spans="1:7" ht="12.75" customHeight="1">
      <c r="A76" s="17" t="s">
        <v>105</v>
      </c>
      <c r="B76" s="25"/>
      <c r="C76" s="91" t="s">
        <v>106</v>
      </c>
      <c r="D76" s="45" t="s">
        <v>106</v>
      </c>
      <c r="E76" s="84"/>
      <c r="F76" s="87"/>
      <c r="G76" s="87"/>
    </row>
    <row r="77" spans="1:7" ht="17.25" customHeight="1">
      <c r="A77" s="17" t="s">
        <v>107</v>
      </c>
      <c r="B77" s="25"/>
      <c r="C77" s="91" t="s">
        <v>108</v>
      </c>
      <c r="D77" s="45" t="s">
        <v>108</v>
      </c>
      <c r="E77" s="81"/>
      <c r="F77" s="87"/>
      <c r="G77" s="87"/>
    </row>
    <row r="78" spans="1:7">
      <c r="A78" s="17" t="s">
        <v>44</v>
      </c>
      <c r="B78" s="52"/>
      <c r="C78" s="53" t="s">
        <v>109</v>
      </c>
      <c r="D78" s="54"/>
      <c r="E78" s="81"/>
      <c r="F78" s="87"/>
      <c r="G78" s="87"/>
    </row>
    <row r="79" spans="1:7">
      <c r="A79" s="17" t="s">
        <v>46</v>
      </c>
      <c r="B79" s="32"/>
      <c r="C79" s="44" t="s">
        <v>110</v>
      </c>
      <c r="D79" s="46"/>
      <c r="E79" s="84"/>
      <c r="F79" s="87"/>
      <c r="G79" s="87"/>
    </row>
    <row r="80" spans="1:7">
      <c r="A80" s="17" t="s">
        <v>48</v>
      </c>
      <c r="B80" s="8"/>
      <c r="C80" s="42" t="s">
        <v>111</v>
      </c>
      <c r="D80" s="28"/>
      <c r="E80" s="84">
        <v>22</v>
      </c>
      <c r="F80" s="87">
        <v>8810.86</v>
      </c>
      <c r="G80" s="87"/>
    </row>
    <row r="81" spans="1:7">
      <c r="A81" s="17" t="s">
        <v>50</v>
      </c>
      <c r="B81" s="8"/>
      <c r="C81" s="42" t="s">
        <v>112</v>
      </c>
      <c r="D81" s="28"/>
      <c r="E81" s="84">
        <v>22</v>
      </c>
      <c r="F81" s="87">
        <v>52460.39</v>
      </c>
      <c r="G81" s="87"/>
    </row>
    <row r="82" spans="1:7">
      <c r="A82" s="22" t="s">
        <v>113</v>
      </c>
      <c r="B82" s="25"/>
      <c r="C82" s="44" t="s">
        <v>114</v>
      </c>
      <c r="D82" s="45"/>
      <c r="E82" s="84">
        <v>22</v>
      </c>
      <c r="F82" s="87">
        <v>50801.65</v>
      </c>
      <c r="G82" s="87">
        <v>28674.51</v>
      </c>
    </row>
    <row r="83" spans="1:7">
      <c r="A83" s="22" t="s">
        <v>115</v>
      </c>
      <c r="B83" s="8"/>
      <c r="C83" s="42" t="s">
        <v>116</v>
      </c>
      <c r="D83" s="28"/>
      <c r="E83" s="82"/>
      <c r="F83" s="87"/>
      <c r="G83" s="87"/>
    </row>
    <row r="84" spans="1:7">
      <c r="A84" s="2" t="s">
        <v>117</v>
      </c>
      <c r="B84" s="35" t="s">
        <v>118</v>
      </c>
      <c r="C84" s="36"/>
      <c r="D84" s="37"/>
      <c r="E84" s="82"/>
      <c r="F84" s="86">
        <v>12233.520000000068</v>
      </c>
      <c r="G84" s="86">
        <v>11239.509999999953</v>
      </c>
    </row>
    <row r="85" spans="1:7">
      <c r="A85" s="29" t="s">
        <v>18</v>
      </c>
      <c r="B85" s="7" t="s">
        <v>119</v>
      </c>
      <c r="C85" s="8"/>
      <c r="D85" s="6"/>
      <c r="E85" s="82"/>
      <c r="F85" s="87"/>
      <c r="G85" s="87"/>
    </row>
    <row r="86" spans="1:7">
      <c r="A86" s="29" t="s">
        <v>30</v>
      </c>
      <c r="B86" s="33" t="s">
        <v>120</v>
      </c>
      <c r="C86" s="34"/>
      <c r="D86" s="16"/>
      <c r="E86" s="29"/>
      <c r="F86" s="87">
        <v>0</v>
      </c>
      <c r="G86" s="87">
        <v>0</v>
      </c>
    </row>
    <row r="87" spans="1:7">
      <c r="A87" s="22" t="s">
        <v>32</v>
      </c>
      <c r="B87" s="8"/>
      <c r="C87" s="42" t="s">
        <v>121</v>
      </c>
      <c r="D87" s="28"/>
      <c r="E87" s="29"/>
      <c r="F87" s="87"/>
      <c r="G87" s="87"/>
    </row>
    <row r="88" spans="1:7">
      <c r="A88" s="22" t="s">
        <v>34</v>
      </c>
      <c r="B88" s="8"/>
      <c r="C88" s="42" t="s">
        <v>122</v>
      </c>
      <c r="D88" s="28"/>
      <c r="E88" s="29"/>
      <c r="F88" s="87"/>
      <c r="G88" s="87"/>
    </row>
    <row r="89" spans="1:7">
      <c r="A89" s="55" t="s">
        <v>52</v>
      </c>
      <c r="B89" s="26" t="s">
        <v>123</v>
      </c>
      <c r="C89" s="26"/>
      <c r="D89" s="27"/>
      <c r="E89" s="29"/>
      <c r="F89" s="87"/>
      <c r="G89" s="87"/>
    </row>
    <row r="90" spans="1:7">
      <c r="A90" s="18" t="s">
        <v>54</v>
      </c>
      <c r="B90" s="19" t="s">
        <v>124</v>
      </c>
      <c r="C90" s="20"/>
      <c r="D90" s="21"/>
      <c r="E90" s="29">
        <v>25</v>
      </c>
      <c r="F90" s="87">
        <v>12233.520000000068</v>
      </c>
      <c r="G90" s="87">
        <v>11239.509999999953</v>
      </c>
    </row>
    <row r="91" spans="1:7">
      <c r="A91" s="22" t="s">
        <v>125</v>
      </c>
      <c r="B91" s="30"/>
      <c r="C91" s="42" t="s">
        <v>126</v>
      </c>
      <c r="D91" s="11"/>
      <c r="E91" s="81"/>
      <c r="F91" s="87">
        <v>994.01000000006752</v>
      </c>
      <c r="G91" s="87">
        <v>9829.9499999999534</v>
      </c>
    </row>
    <row r="92" spans="1:7">
      <c r="A92" s="22" t="s">
        <v>127</v>
      </c>
      <c r="B92" s="30"/>
      <c r="C92" s="42" t="s">
        <v>128</v>
      </c>
      <c r="D92" s="11"/>
      <c r="E92" s="81"/>
      <c r="F92" s="87">
        <v>11239.51</v>
      </c>
      <c r="G92" s="87">
        <v>1409.56</v>
      </c>
    </row>
    <row r="93" spans="1:7" ht="13.5" customHeight="1">
      <c r="A93" s="2" t="s">
        <v>129</v>
      </c>
      <c r="B93" s="35" t="s">
        <v>130</v>
      </c>
      <c r="C93" s="37"/>
      <c r="D93" s="37"/>
      <c r="E93" s="81"/>
      <c r="F93" s="86"/>
      <c r="G93" s="86"/>
    </row>
    <row r="94" spans="1:7" ht="27.75" customHeight="1">
      <c r="A94" s="2"/>
      <c r="B94" s="190" t="s">
        <v>131</v>
      </c>
      <c r="C94" s="191"/>
      <c r="D94" s="186"/>
      <c r="E94" s="29"/>
      <c r="F94" s="88">
        <v>201486.34000000008</v>
      </c>
      <c r="G94" s="88">
        <v>120389.47</v>
      </c>
    </row>
    <row r="95" spans="1:7">
      <c r="A95" s="40"/>
      <c r="B95" s="39"/>
      <c r="C95" s="39"/>
      <c r="D95" s="39"/>
      <c r="E95" s="39"/>
      <c r="F95" s="41"/>
      <c r="G95" s="41"/>
    </row>
    <row r="96" spans="1:7">
      <c r="A96" s="179" t="s">
        <v>137</v>
      </c>
      <c r="B96" s="179"/>
      <c r="C96" s="179"/>
      <c r="D96" s="179"/>
      <c r="E96" s="89"/>
      <c r="F96" s="170" t="s">
        <v>139</v>
      </c>
      <c r="G96" s="170"/>
    </row>
    <row r="97" spans="1:7">
      <c r="A97" s="178" t="s">
        <v>132</v>
      </c>
      <c r="B97" s="178"/>
      <c r="C97" s="178"/>
      <c r="D97" s="178"/>
      <c r="E97" s="41" t="s">
        <v>133</v>
      </c>
      <c r="F97" s="169" t="s">
        <v>134</v>
      </c>
      <c r="G97" s="169"/>
    </row>
    <row r="98" spans="1:7">
      <c r="A98" s="10"/>
      <c r="B98" s="10"/>
      <c r="C98" s="10"/>
      <c r="D98" s="10"/>
      <c r="E98" s="10"/>
      <c r="F98" s="10"/>
      <c r="G98" s="10"/>
    </row>
    <row r="99" spans="1:7">
      <c r="A99" s="161" t="s">
        <v>138</v>
      </c>
      <c r="B99" s="161"/>
      <c r="C99" s="161"/>
      <c r="D99" s="161"/>
      <c r="E99" s="90"/>
      <c r="F99" s="158" t="s">
        <v>140</v>
      </c>
      <c r="G99" s="158"/>
    </row>
    <row r="100" spans="1:7">
      <c r="A100" s="160" t="s">
        <v>135</v>
      </c>
      <c r="B100" s="160"/>
      <c r="C100" s="160"/>
      <c r="D100" s="160"/>
      <c r="E100" s="60" t="s">
        <v>133</v>
      </c>
      <c r="F100" s="159" t="s">
        <v>134</v>
      </c>
      <c r="G100" s="159"/>
    </row>
    <row r="101" spans="1:7">
      <c r="A101" s="69"/>
      <c r="B101" s="69"/>
      <c r="C101" s="69"/>
      <c r="D101" s="69"/>
      <c r="E101" s="70"/>
      <c r="F101" s="10"/>
      <c r="G101" s="10"/>
    </row>
  </sheetData>
  <mergeCells count="26">
    <mergeCell ref="A9:G9"/>
    <mergeCell ref="A12:E12"/>
    <mergeCell ref="A10:G11"/>
    <mergeCell ref="A13:G13"/>
    <mergeCell ref="A97:D97"/>
    <mergeCell ref="A96:D96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E2:G2"/>
    <mergeCell ref="E3:G3"/>
    <mergeCell ref="A7:G7"/>
    <mergeCell ref="A8:G8"/>
    <mergeCell ref="A5:G6"/>
    <mergeCell ref="B19:D19"/>
    <mergeCell ref="F99:G99"/>
    <mergeCell ref="F100:G100"/>
    <mergeCell ref="A100:D100"/>
    <mergeCell ref="A99:D9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2" workbookViewId="0">
      <selection activeCell="M52" sqref="M52"/>
    </sheetView>
  </sheetViews>
  <sheetFormatPr defaultRowHeight="15"/>
  <cols>
    <col min="2" max="2" width="40.140625" hidden="1" customWidth="1"/>
    <col min="6" max="6" width="34.28515625" customWidth="1"/>
    <col min="7" max="7" width="12.85546875" customWidth="1"/>
    <col min="8" max="8" width="16.5703125" customWidth="1"/>
    <col min="9" max="9" width="16.7109375" customWidth="1"/>
  </cols>
  <sheetData>
    <row r="1" spans="1:9">
      <c r="A1" s="92"/>
      <c r="B1" s="92"/>
      <c r="C1" s="92"/>
      <c r="D1" s="92"/>
      <c r="E1" s="92"/>
      <c r="F1" s="92"/>
      <c r="G1" s="93"/>
      <c r="H1" s="93"/>
      <c r="I1" s="92"/>
    </row>
    <row r="2" spans="1:9" ht="15.75">
      <c r="A2" s="92"/>
      <c r="B2" s="92"/>
      <c r="C2" s="92"/>
      <c r="D2" s="94"/>
      <c r="E2" s="92"/>
      <c r="F2" s="92"/>
      <c r="G2" s="95" t="s">
        <v>141</v>
      </c>
      <c r="H2" s="96"/>
      <c r="I2" s="96"/>
    </row>
    <row r="3" spans="1:9" ht="15.75">
      <c r="A3" s="92"/>
      <c r="B3" s="92"/>
      <c r="C3" s="92"/>
      <c r="D3" s="92"/>
      <c r="E3" s="92"/>
      <c r="F3" s="92"/>
      <c r="G3" s="95" t="s">
        <v>1</v>
      </c>
      <c r="H3" s="96"/>
      <c r="I3" s="96"/>
    </row>
    <row r="4" spans="1:9">
      <c r="A4" s="92"/>
      <c r="B4" s="92"/>
      <c r="C4" s="92"/>
      <c r="D4" s="92"/>
      <c r="E4" s="92"/>
      <c r="F4" s="92"/>
      <c r="G4" s="92"/>
      <c r="H4" s="92"/>
      <c r="I4" s="92"/>
    </row>
    <row r="5" spans="1:9" ht="15.75">
      <c r="A5" s="194" t="s">
        <v>142</v>
      </c>
      <c r="B5" s="195"/>
      <c r="C5" s="195"/>
      <c r="D5" s="195"/>
      <c r="E5" s="195"/>
      <c r="F5" s="195"/>
      <c r="G5" s="195"/>
      <c r="H5" s="195"/>
      <c r="I5" s="195"/>
    </row>
    <row r="6" spans="1:9" ht="15.75">
      <c r="A6" s="196" t="s">
        <v>143</v>
      </c>
      <c r="B6" s="195"/>
      <c r="C6" s="195"/>
      <c r="D6" s="195"/>
      <c r="E6" s="195"/>
      <c r="F6" s="195"/>
      <c r="G6" s="195"/>
      <c r="H6" s="195"/>
      <c r="I6" s="195"/>
    </row>
    <row r="7" spans="1:9" ht="15.75">
      <c r="A7" s="197" t="s">
        <v>3</v>
      </c>
      <c r="B7" s="198"/>
      <c r="C7" s="198"/>
      <c r="D7" s="198"/>
      <c r="E7" s="198"/>
      <c r="F7" s="198"/>
      <c r="G7" s="198"/>
      <c r="H7" s="198"/>
      <c r="I7" s="198"/>
    </row>
    <row r="8" spans="1:9">
      <c r="A8" s="192" t="s">
        <v>144</v>
      </c>
      <c r="B8" s="193"/>
      <c r="C8" s="193"/>
      <c r="D8" s="193"/>
      <c r="E8" s="193"/>
      <c r="F8" s="193"/>
      <c r="G8" s="193"/>
      <c r="H8" s="193"/>
      <c r="I8" s="193"/>
    </row>
    <row r="9" spans="1:9">
      <c r="A9" s="192" t="s">
        <v>145</v>
      </c>
      <c r="B9" s="193"/>
      <c r="C9" s="193"/>
      <c r="D9" s="193"/>
      <c r="E9" s="193"/>
      <c r="F9" s="193"/>
      <c r="G9" s="193"/>
      <c r="H9" s="193"/>
      <c r="I9" s="193"/>
    </row>
    <row r="10" spans="1:9">
      <c r="A10" s="192" t="s">
        <v>146</v>
      </c>
      <c r="B10" s="193"/>
      <c r="C10" s="193"/>
      <c r="D10" s="193"/>
      <c r="E10" s="193"/>
      <c r="F10" s="193"/>
      <c r="G10" s="193"/>
      <c r="H10" s="193"/>
      <c r="I10" s="193"/>
    </row>
    <row r="11" spans="1:9">
      <c r="A11" s="192" t="s">
        <v>147</v>
      </c>
      <c r="B11" s="195"/>
      <c r="C11" s="195"/>
      <c r="D11" s="195"/>
      <c r="E11" s="195"/>
      <c r="F11" s="195"/>
      <c r="G11" s="195"/>
      <c r="H11" s="195"/>
      <c r="I11" s="195"/>
    </row>
    <row r="12" spans="1:9">
      <c r="A12" s="200"/>
      <c r="B12" s="193"/>
      <c r="C12" s="193"/>
      <c r="D12" s="193"/>
      <c r="E12" s="193"/>
      <c r="F12" s="193"/>
      <c r="G12" s="193"/>
      <c r="H12" s="193"/>
      <c r="I12" s="193"/>
    </row>
    <row r="13" spans="1:9">
      <c r="A13" s="201" t="s">
        <v>148</v>
      </c>
      <c r="B13" s="202"/>
      <c r="C13" s="202"/>
      <c r="D13" s="202"/>
      <c r="E13" s="202"/>
      <c r="F13" s="202"/>
      <c r="G13" s="202"/>
      <c r="H13" s="202"/>
      <c r="I13" s="202"/>
    </row>
    <row r="14" spans="1:9">
      <c r="A14" s="192"/>
      <c r="B14" s="193"/>
      <c r="C14" s="193"/>
      <c r="D14" s="193"/>
      <c r="E14" s="193"/>
      <c r="F14" s="193"/>
      <c r="G14" s="193"/>
      <c r="H14" s="193"/>
      <c r="I14" s="193"/>
    </row>
    <row r="15" spans="1:9">
      <c r="A15" s="201" t="s">
        <v>8</v>
      </c>
      <c r="B15" s="202"/>
      <c r="C15" s="202"/>
      <c r="D15" s="202"/>
      <c r="E15" s="202"/>
      <c r="F15" s="202"/>
      <c r="G15" s="202"/>
      <c r="H15" s="202"/>
      <c r="I15" s="202"/>
    </row>
    <row r="16" spans="1:9">
      <c r="A16" s="97"/>
      <c r="B16" s="98"/>
      <c r="C16" s="98"/>
      <c r="D16" s="98"/>
      <c r="E16" s="98"/>
      <c r="F16" s="98"/>
      <c r="G16" s="98"/>
      <c r="H16" s="98"/>
      <c r="I16" s="98"/>
    </row>
    <row r="17" spans="1:9">
      <c r="A17" s="203" t="s">
        <v>227</v>
      </c>
      <c r="B17" s="193"/>
      <c r="C17" s="193"/>
      <c r="D17" s="193"/>
      <c r="E17" s="193"/>
      <c r="F17" s="193"/>
      <c r="G17" s="193"/>
      <c r="H17" s="193"/>
      <c r="I17" s="193"/>
    </row>
    <row r="18" spans="1:9">
      <c r="A18" s="192" t="s">
        <v>9</v>
      </c>
      <c r="B18" s="193"/>
      <c r="C18" s="193"/>
      <c r="D18" s="193"/>
      <c r="E18" s="193"/>
      <c r="F18" s="193"/>
      <c r="G18" s="193"/>
      <c r="H18" s="193"/>
      <c r="I18" s="193"/>
    </row>
    <row r="19" spans="1:9">
      <c r="A19" s="204" t="s">
        <v>149</v>
      </c>
      <c r="B19" s="193"/>
      <c r="C19" s="193"/>
      <c r="D19" s="193"/>
      <c r="E19" s="193"/>
      <c r="F19" s="193"/>
      <c r="G19" s="193"/>
      <c r="H19" s="193"/>
      <c r="I19" s="193"/>
    </row>
    <row r="20" spans="1:9" ht="47.25">
      <c r="A20" s="205" t="s">
        <v>11</v>
      </c>
      <c r="B20" s="205"/>
      <c r="C20" s="205" t="s">
        <v>12</v>
      </c>
      <c r="D20" s="206"/>
      <c r="E20" s="206"/>
      <c r="F20" s="206"/>
      <c r="G20" s="99" t="s">
        <v>150</v>
      </c>
      <c r="H20" s="99" t="s">
        <v>151</v>
      </c>
      <c r="I20" s="99" t="s">
        <v>152</v>
      </c>
    </row>
    <row r="21" spans="1:9" ht="15.75">
      <c r="A21" s="100" t="s">
        <v>16</v>
      </c>
      <c r="B21" s="101" t="s">
        <v>153</v>
      </c>
      <c r="C21" s="207" t="s">
        <v>153</v>
      </c>
      <c r="D21" s="208"/>
      <c r="E21" s="208"/>
      <c r="F21" s="208"/>
      <c r="G21" s="102">
        <v>26</v>
      </c>
      <c r="H21" s="103">
        <f>SUM(H22,H27,H28)</f>
        <v>215638.99</v>
      </c>
      <c r="I21" s="103">
        <f>SUM(I22,I27,I28)</f>
        <v>758702.18</v>
      </c>
    </row>
    <row r="22" spans="1:9" ht="15.75">
      <c r="A22" s="104" t="s">
        <v>18</v>
      </c>
      <c r="B22" s="105" t="s">
        <v>154</v>
      </c>
      <c r="C22" s="199" t="s">
        <v>154</v>
      </c>
      <c r="D22" s="199"/>
      <c r="E22" s="199"/>
      <c r="F22" s="199"/>
      <c r="G22" s="106">
        <v>26</v>
      </c>
      <c r="H22" s="107">
        <f>SUM(H23:H26)</f>
        <v>212821.91999999998</v>
      </c>
      <c r="I22" s="107">
        <f>SUM(I23:I26)</f>
        <v>751960.54</v>
      </c>
    </row>
    <row r="23" spans="1:9" ht="15.75">
      <c r="A23" s="104" t="s">
        <v>155</v>
      </c>
      <c r="B23" s="105" t="s">
        <v>86</v>
      </c>
      <c r="C23" s="199" t="s">
        <v>86</v>
      </c>
      <c r="D23" s="199"/>
      <c r="E23" s="199"/>
      <c r="F23" s="199"/>
      <c r="G23" s="106" t="s">
        <v>284</v>
      </c>
      <c r="H23" s="108">
        <v>212538.47</v>
      </c>
      <c r="I23" s="108">
        <v>741511.86</v>
      </c>
    </row>
    <row r="24" spans="1:9" ht="15.75">
      <c r="A24" s="104" t="s">
        <v>156</v>
      </c>
      <c r="B24" s="109" t="s">
        <v>157</v>
      </c>
      <c r="C24" s="209" t="s">
        <v>157</v>
      </c>
      <c r="D24" s="209"/>
      <c r="E24" s="209"/>
      <c r="F24" s="209"/>
      <c r="G24" s="106" t="s">
        <v>285</v>
      </c>
      <c r="H24" s="108">
        <v>53.050000000000004</v>
      </c>
      <c r="I24" s="108">
        <v>816.42</v>
      </c>
    </row>
    <row r="25" spans="1:9" ht="15.75">
      <c r="A25" s="104" t="s">
        <v>158</v>
      </c>
      <c r="B25" s="105" t="s">
        <v>159</v>
      </c>
      <c r="C25" s="209" t="s">
        <v>159</v>
      </c>
      <c r="D25" s="209"/>
      <c r="E25" s="209"/>
      <c r="F25" s="209"/>
      <c r="G25" s="106" t="s">
        <v>286</v>
      </c>
      <c r="H25" s="108">
        <v>7.99</v>
      </c>
      <c r="I25" s="108">
        <v>2839.2299999999996</v>
      </c>
    </row>
    <row r="26" spans="1:9" ht="15.75">
      <c r="A26" s="104" t="s">
        <v>160</v>
      </c>
      <c r="B26" s="109" t="s">
        <v>161</v>
      </c>
      <c r="C26" s="209" t="s">
        <v>161</v>
      </c>
      <c r="D26" s="209"/>
      <c r="E26" s="209"/>
      <c r="F26" s="209"/>
      <c r="G26" s="106" t="s">
        <v>287</v>
      </c>
      <c r="H26" s="108">
        <v>222.41</v>
      </c>
      <c r="I26" s="108">
        <v>6793.03</v>
      </c>
    </row>
    <row r="27" spans="1:9" ht="15.75">
      <c r="A27" s="104" t="s">
        <v>30</v>
      </c>
      <c r="B27" s="105" t="s">
        <v>162</v>
      </c>
      <c r="C27" s="209" t="s">
        <v>162</v>
      </c>
      <c r="D27" s="209"/>
      <c r="E27" s="209"/>
      <c r="F27" s="209"/>
      <c r="G27" s="106"/>
      <c r="H27" s="107"/>
      <c r="I27" s="110"/>
    </row>
    <row r="28" spans="1:9" ht="15.75">
      <c r="A28" s="104" t="s">
        <v>52</v>
      </c>
      <c r="B28" s="105" t="s">
        <v>163</v>
      </c>
      <c r="C28" s="209" t="s">
        <v>163</v>
      </c>
      <c r="D28" s="209"/>
      <c r="E28" s="209"/>
      <c r="F28" s="209"/>
      <c r="G28" s="106"/>
      <c r="H28" s="107">
        <f>SUM(H29)+SUM(H30)</f>
        <v>2817.07</v>
      </c>
      <c r="I28" s="107">
        <f>SUM(I29)+SUM(I30)</f>
        <v>6741.64</v>
      </c>
    </row>
    <row r="29" spans="1:9" ht="15.75">
      <c r="A29" s="104" t="s">
        <v>164</v>
      </c>
      <c r="B29" s="109" t="s">
        <v>165</v>
      </c>
      <c r="C29" s="209" t="s">
        <v>165</v>
      </c>
      <c r="D29" s="209"/>
      <c r="E29" s="209"/>
      <c r="F29" s="209"/>
      <c r="G29" s="106">
        <v>27</v>
      </c>
      <c r="H29" s="108">
        <v>2817.07</v>
      </c>
      <c r="I29" s="108">
        <v>6741.64</v>
      </c>
    </row>
    <row r="30" spans="1:9" ht="15.75">
      <c r="A30" s="104" t="s">
        <v>166</v>
      </c>
      <c r="B30" s="109" t="s">
        <v>167</v>
      </c>
      <c r="C30" s="209" t="s">
        <v>167</v>
      </c>
      <c r="D30" s="209"/>
      <c r="E30" s="209"/>
      <c r="F30" s="209"/>
      <c r="G30" s="106"/>
      <c r="H30" s="108"/>
      <c r="I30" s="108"/>
    </row>
    <row r="31" spans="1:9" ht="15.75">
      <c r="A31" s="100" t="s">
        <v>56</v>
      </c>
      <c r="B31" s="101" t="s">
        <v>168</v>
      </c>
      <c r="C31" s="207" t="s">
        <v>168</v>
      </c>
      <c r="D31" s="207"/>
      <c r="E31" s="207"/>
      <c r="F31" s="207"/>
      <c r="G31" s="102">
        <v>28</v>
      </c>
      <c r="H31" s="103">
        <f>SUM(H32:H45)</f>
        <v>214644.97999999998</v>
      </c>
      <c r="I31" s="103">
        <f>SUM(I32:I45)</f>
        <v>758656.61</v>
      </c>
    </row>
    <row r="32" spans="1:9" ht="15.75">
      <c r="A32" s="104" t="s">
        <v>18</v>
      </c>
      <c r="B32" s="105" t="s">
        <v>169</v>
      </c>
      <c r="C32" s="209" t="s">
        <v>170</v>
      </c>
      <c r="D32" s="210"/>
      <c r="E32" s="210"/>
      <c r="F32" s="210"/>
      <c r="G32" s="106" t="s">
        <v>288</v>
      </c>
      <c r="H32" s="108">
        <v>179732.38999999998</v>
      </c>
      <c r="I32" s="108">
        <v>609252.07000000007</v>
      </c>
    </row>
    <row r="33" spans="1:9" ht="15.75">
      <c r="A33" s="104" t="s">
        <v>30</v>
      </c>
      <c r="B33" s="105" t="s">
        <v>171</v>
      </c>
      <c r="C33" s="209" t="s">
        <v>172</v>
      </c>
      <c r="D33" s="210"/>
      <c r="E33" s="210"/>
      <c r="F33" s="210"/>
      <c r="G33" s="106" t="s">
        <v>289</v>
      </c>
      <c r="H33" s="108">
        <v>2428.56</v>
      </c>
      <c r="I33" s="108">
        <v>6032.85</v>
      </c>
    </row>
    <row r="34" spans="1:9" ht="15.75">
      <c r="A34" s="104" t="s">
        <v>52</v>
      </c>
      <c r="B34" s="105" t="s">
        <v>173</v>
      </c>
      <c r="C34" s="209" t="s">
        <v>174</v>
      </c>
      <c r="D34" s="210"/>
      <c r="E34" s="210"/>
      <c r="F34" s="210"/>
      <c r="G34" s="106" t="s">
        <v>290</v>
      </c>
      <c r="H34" s="108">
        <v>15430.19</v>
      </c>
      <c r="I34" s="108">
        <v>32589.469999999998</v>
      </c>
    </row>
    <row r="35" spans="1:9" ht="15.75">
      <c r="A35" s="104" t="s">
        <v>54</v>
      </c>
      <c r="B35" s="105" t="s">
        <v>175</v>
      </c>
      <c r="C35" s="199" t="s">
        <v>176</v>
      </c>
      <c r="D35" s="210"/>
      <c r="E35" s="210"/>
      <c r="F35" s="210"/>
      <c r="G35" s="106" t="s">
        <v>291</v>
      </c>
      <c r="H35" s="108"/>
      <c r="I35" s="108"/>
    </row>
    <row r="36" spans="1:9" ht="15.75">
      <c r="A36" s="104" t="s">
        <v>81</v>
      </c>
      <c r="B36" s="105" t="s">
        <v>177</v>
      </c>
      <c r="C36" s="199" t="s">
        <v>178</v>
      </c>
      <c r="D36" s="210"/>
      <c r="E36" s="210"/>
      <c r="F36" s="210"/>
      <c r="G36" s="106" t="s">
        <v>292</v>
      </c>
      <c r="H36" s="108">
        <v>5676.77</v>
      </c>
      <c r="I36" s="108">
        <v>17450.68</v>
      </c>
    </row>
    <row r="37" spans="1:9" ht="15.75">
      <c r="A37" s="104" t="s">
        <v>179</v>
      </c>
      <c r="B37" s="105" t="s">
        <v>180</v>
      </c>
      <c r="C37" s="199" t="s">
        <v>181</v>
      </c>
      <c r="D37" s="210"/>
      <c r="E37" s="210"/>
      <c r="F37" s="210"/>
      <c r="G37" s="106" t="s">
        <v>293</v>
      </c>
      <c r="H37" s="108">
        <v>376</v>
      </c>
      <c r="I37" s="108">
        <v>773</v>
      </c>
    </row>
    <row r="38" spans="1:9" ht="15.75">
      <c r="A38" s="104" t="s">
        <v>182</v>
      </c>
      <c r="B38" s="105" t="s">
        <v>183</v>
      </c>
      <c r="C38" s="199" t="s">
        <v>184</v>
      </c>
      <c r="D38" s="210"/>
      <c r="E38" s="210"/>
      <c r="F38" s="210"/>
      <c r="G38" s="106" t="s">
        <v>294</v>
      </c>
      <c r="H38" s="108"/>
      <c r="I38" s="108"/>
    </row>
    <row r="39" spans="1:9" ht="15.75">
      <c r="A39" s="104" t="s">
        <v>185</v>
      </c>
      <c r="B39" s="105" t="s">
        <v>186</v>
      </c>
      <c r="C39" s="209" t="s">
        <v>186</v>
      </c>
      <c r="D39" s="210"/>
      <c r="E39" s="210"/>
      <c r="F39" s="210"/>
      <c r="G39" s="106" t="s">
        <v>295</v>
      </c>
      <c r="H39" s="108"/>
      <c r="I39" s="108"/>
    </row>
    <row r="40" spans="1:9" ht="15.75">
      <c r="A40" s="104" t="s">
        <v>187</v>
      </c>
      <c r="B40" s="105" t="s">
        <v>188</v>
      </c>
      <c r="C40" s="199" t="s">
        <v>188</v>
      </c>
      <c r="D40" s="210"/>
      <c r="E40" s="210"/>
      <c r="F40" s="210"/>
      <c r="G40" s="106" t="s">
        <v>296</v>
      </c>
      <c r="H40" s="108">
        <v>9060.94</v>
      </c>
      <c r="I40" s="108">
        <v>70827.69</v>
      </c>
    </row>
    <row r="41" spans="1:9" ht="15.75">
      <c r="A41" s="104" t="s">
        <v>189</v>
      </c>
      <c r="B41" s="105" t="s">
        <v>190</v>
      </c>
      <c r="C41" s="209" t="s">
        <v>191</v>
      </c>
      <c r="D41" s="206"/>
      <c r="E41" s="206"/>
      <c r="F41" s="206"/>
      <c r="G41" s="106"/>
      <c r="H41" s="108"/>
      <c r="I41" s="108">
        <v>318.25</v>
      </c>
    </row>
    <row r="42" spans="1:9" ht="15.75">
      <c r="A42" s="104" t="s">
        <v>192</v>
      </c>
      <c r="B42" s="105" t="s">
        <v>193</v>
      </c>
      <c r="C42" s="209" t="s">
        <v>194</v>
      </c>
      <c r="D42" s="210"/>
      <c r="E42" s="210"/>
      <c r="F42" s="210"/>
      <c r="G42" s="106"/>
      <c r="H42" s="108"/>
      <c r="I42" s="108"/>
    </row>
    <row r="43" spans="1:9" ht="15.75">
      <c r="A43" s="104" t="s">
        <v>195</v>
      </c>
      <c r="B43" s="105" t="s">
        <v>196</v>
      </c>
      <c r="C43" s="209" t="s">
        <v>197</v>
      </c>
      <c r="D43" s="210"/>
      <c r="E43" s="210"/>
      <c r="F43" s="210"/>
      <c r="G43" s="106"/>
      <c r="H43" s="108"/>
      <c r="I43" s="108"/>
    </row>
    <row r="44" spans="1:9" ht="15.75">
      <c r="A44" s="104" t="s">
        <v>198</v>
      </c>
      <c r="B44" s="105" t="s">
        <v>199</v>
      </c>
      <c r="C44" s="209" t="s">
        <v>200</v>
      </c>
      <c r="D44" s="210"/>
      <c r="E44" s="210"/>
      <c r="F44" s="210"/>
      <c r="G44" s="106" t="s">
        <v>297</v>
      </c>
      <c r="H44" s="108">
        <v>1940.13</v>
      </c>
      <c r="I44" s="108">
        <v>21412.6</v>
      </c>
    </row>
    <row r="45" spans="1:9" ht="15.75">
      <c r="A45" s="104" t="s">
        <v>201</v>
      </c>
      <c r="B45" s="105" t="s">
        <v>202</v>
      </c>
      <c r="C45" s="214" t="s">
        <v>203</v>
      </c>
      <c r="D45" s="215"/>
      <c r="E45" s="215"/>
      <c r="F45" s="216"/>
      <c r="G45" s="106"/>
      <c r="H45" s="108"/>
      <c r="I45" s="108"/>
    </row>
    <row r="46" spans="1:9" ht="15.75">
      <c r="A46" s="101" t="s">
        <v>58</v>
      </c>
      <c r="B46" s="111" t="s">
        <v>204</v>
      </c>
      <c r="C46" s="211" t="s">
        <v>204</v>
      </c>
      <c r="D46" s="212"/>
      <c r="E46" s="212"/>
      <c r="F46" s="213"/>
      <c r="G46" s="102">
        <v>29</v>
      </c>
      <c r="H46" s="103">
        <f>H21-H31</f>
        <v>994.01000000000931</v>
      </c>
      <c r="I46" s="103">
        <f>I21-I31</f>
        <v>45.570000000065193</v>
      </c>
    </row>
    <row r="47" spans="1:9" ht="15.75">
      <c r="A47" s="101" t="s">
        <v>84</v>
      </c>
      <c r="B47" s="101" t="s">
        <v>205</v>
      </c>
      <c r="C47" s="217" t="s">
        <v>205</v>
      </c>
      <c r="D47" s="212"/>
      <c r="E47" s="212"/>
      <c r="F47" s="213"/>
      <c r="G47" s="112"/>
      <c r="H47" s="103">
        <f>IF(TYPE(H48)=1,H48,0)-IF(TYPE(H49)=1,H49,0)-IF(TYPE(H50)=1,H50,0)</f>
        <v>0</v>
      </c>
      <c r="I47" s="103">
        <f>IF(TYPE(I48)=1,I48,0)-IF(TYPE(I49)=1,I49,0)-IF(TYPE(I50)=1,I50,0)</f>
        <v>0</v>
      </c>
    </row>
    <row r="48" spans="1:9" ht="15.75">
      <c r="A48" s="109" t="s">
        <v>206</v>
      </c>
      <c r="B48" s="105" t="s">
        <v>207</v>
      </c>
      <c r="C48" s="214" t="s">
        <v>208</v>
      </c>
      <c r="D48" s="215"/>
      <c r="E48" s="215"/>
      <c r="F48" s="216"/>
      <c r="G48" s="113"/>
      <c r="H48" s="107"/>
      <c r="I48" s="108"/>
    </row>
    <row r="49" spans="1:9" ht="15.75">
      <c r="A49" s="109" t="s">
        <v>30</v>
      </c>
      <c r="B49" s="105" t="s">
        <v>209</v>
      </c>
      <c r="C49" s="214" t="s">
        <v>209</v>
      </c>
      <c r="D49" s="215"/>
      <c r="E49" s="215"/>
      <c r="F49" s="216"/>
      <c r="G49" s="113"/>
      <c r="H49" s="108"/>
      <c r="I49" s="108"/>
    </row>
    <row r="50" spans="1:9" ht="15.75">
      <c r="A50" s="109" t="s">
        <v>210</v>
      </c>
      <c r="B50" s="105" t="s">
        <v>211</v>
      </c>
      <c r="C50" s="214" t="s">
        <v>212</v>
      </c>
      <c r="D50" s="215"/>
      <c r="E50" s="215"/>
      <c r="F50" s="216"/>
      <c r="G50" s="113"/>
      <c r="H50" s="108"/>
      <c r="I50" s="108"/>
    </row>
    <row r="51" spans="1:9" ht="15.75">
      <c r="A51" s="101" t="s">
        <v>91</v>
      </c>
      <c r="B51" s="111" t="s">
        <v>213</v>
      </c>
      <c r="C51" s="211" t="s">
        <v>213</v>
      </c>
      <c r="D51" s="212"/>
      <c r="E51" s="212"/>
      <c r="F51" s="213"/>
      <c r="G51" s="112"/>
      <c r="H51" s="108"/>
      <c r="I51" s="108"/>
    </row>
    <row r="52" spans="1:9" ht="15.75">
      <c r="A52" s="101" t="s">
        <v>117</v>
      </c>
      <c r="B52" s="111" t="s">
        <v>214</v>
      </c>
      <c r="C52" s="218" t="s">
        <v>214</v>
      </c>
      <c r="D52" s="219"/>
      <c r="E52" s="219"/>
      <c r="F52" s="220"/>
      <c r="G52" s="112"/>
      <c r="H52" s="108"/>
      <c r="I52" s="108"/>
    </row>
    <row r="53" spans="1:9" ht="15.75">
      <c r="A53" s="101" t="s">
        <v>129</v>
      </c>
      <c r="B53" s="111" t="s">
        <v>215</v>
      </c>
      <c r="C53" s="211" t="s">
        <v>215</v>
      </c>
      <c r="D53" s="212"/>
      <c r="E53" s="212"/>
      <c r="F53" s="213"/>
      <c r="G53" s="112"/>
      <c r="H53" s="108"/>
      <c r="I53" s="108"/>
    </row>
    <row r="54" spans="1:9" ht="15.75">
      <c r="A54" s="101" t="s">
        <v>216</v>
      </c>
      <c r="B54" s="101" t="s">
        <v>217</v>
      </c>
      <c r="C54" s="221" t="s">
        <v>217</v>
      </c>
      <c r="D54" s="219"/>
      <c r="E54" s="219"/>
      <c r="F54" s="220"/>
      <c r="G54" s="112"/>
      <c r="H54" s="103">
        <f>SUM(H46,H47,H51,H52,H53)</f>
        <v>994.01000000000931</v>
      </c>
      <c r="I54" s="103">
        <f>SUM(I46,I47,I51,I52,I53)</f>
        <v>45.570000000065193</v>
      </c>
    </row>
    <row r="55" spans="1:9" ht="15.75">
      <c r="A55" s="101" t="s">
        <v>18</v>
      </c>
      <c r="B55" s="101" t="s">
        <v>218</v>
      </c>
      <c r="C55" s="217" t="s">
        <v>218</v>
      </c>
      <c r="D55" s="212"/>
      <c r="E55" s="212"/>
      <c r="F55" s="213"/>
      <c r="G55" s="112"/>
      <c r="H55" s="108"/>
      <c r="I55" s="108"/>
    </row>
    <row r="56" spans="1:9" ht="15.75">
      <c r="A56" s="101" t="s">
        <v>219</v>
      </c>
      <c r="B56" s="111" t="s">
        <v>220</v>
      </c>
      <c r="C56" s="211" t="s">
        <v>220</v>
      </c>
      <c r="D56" s="212"/>
      <c r="E56" s="212"/>
      <c r="F56" s="213"/>
      <c r="G56" s="112"/>
      <c r="H56" s="103">
        <f>SUM(H54,H55)</f>
        <v>994.01000000000931</v>
      </c>
      <c r="I56" s="103">
        <f>SUM(I54,I55)</f>
        <v>45.570000000065193</v>
      </c>
    </row>
    <row r="57" spans="1:9" ht="15.75">
      <c r="A57" s="109" t="s">
        <v>18</v>
      </c>
      <c r="B57" s="105" t="s">
        <v>221</v>
      </c>
      <c r="C57" s="214" t="s">
        <v>221</v>
      </c>
      <c r="D57" s="215"/>
      <c r="E57" s="215"/>
      <c r="F57" s="216"/>
      <c r="G57" s="113"/>
      <c r="H57" s="107"/>
      <c r="I57" s="107"/>
    </row>
    <row r="58" spans="1:9" ht="15.75">
      <c r="A58" s="109" t="s">
        <v>30</v>
      </c>
      <c r="B58" s="105" t="s">
        <v>222</v>
      </c>
      <c r="C58" s="214" t="s">
        <v>222</v>
      </c>
      <c r="D58" s="215"/>
      <c r="E58" s="215"/>
      <c r="F58" s="216"/>
      <c r="G58" s="113"/>
      <c r="H58" s="107"/>
      <c r="I58" s="107"/>
    </row>
    <row r="59" spans="1:9">
      <c r="A59" s="114"/>
      <c r="B59" s="114"/>
      <c r="C59" s="114"/>
      <c r="D59" s="114"/>
      <c r="E59" s="92"/>
      <c r="F59" s="92"/>
      <c r="G59" s="115"/>
      <c r="H59" s="115"/>
      <c r="I59" s="115"/>
    </row>
    <row r="60" spans="1:9" ht="15.75">
      <c r="A60" s="224" t="s">
        <v>137</v>
      </c>
      <c r="B60" s="224"/>
      <c r="C60" s="224"/>
      <c r="D60" s="224"/>
      <c r="E60" s="224"/>
      <c r="F60" s="224"/>
      <c r="G60" s="116"/>
      <c r="H60" s="225" t="s">
        <v>139</v>
      </c>
      <c r="I60" s="225"/>
    </row>
    <row r="61" spans="1:9">
      <c r="A61" s="226" t="s">
        <v>223</v>
      </c>
      <c r="B61" s="226"/>
      <c r="C61" s="226"/>
      <c r="D61" s="226"/>
      <c r="E61" s="226"/>
      <c r="F61" s="226"/>
      <c r="G61" s="117" t="s">
        <v>133</v>
      </c>
      <c r="H61" s="227" t="s">
        <v>134</v>
      </c>
      <c r="I61" s="227"/>
    </row>
    <row r="62" spans="1:9">
      <c r="A62" s="118"/>
      <c r="B62" s="118"/>
      <c r="C62" s="118"/>
      <c r="D62" s="118"/>
      <c r="E62" s="118"/>
      <c r="F62" s="118"/>
      <c r="G62" s="118"/>
      <c r="H62" s="119"/>
      <c r="I62" s="119"/>
    </row>
    <row r="63" spans="1:9" ht="25.5">
      <c r="A63" s="228" t="s">
        <v>228</v>
      </c>
      <c r="B63" s="228"/>
      <c r="C63" s="228"/>
      <c r="D63" s="228"/>
      <c r="E63" s="228"/>
      <c r="F63" s="228"/>
      <c r="G63" s="120" t="s">
        <v>224</v>
      </c>
      <c r="H63" s="229" t="s">
        <v>140</v>
      </c>
      <c r="I63" s="229"/>
    </row>
    <row r="64" spans="1:9">
      <c r="A64" s="222" t="s">
        <v>225</v>
      </c>
      <c r="B64" s="222"/>
      <c r="C64" s="222"/>
      <c r="D64" s="222"/>
      <c r="E64" s="222"/>
      <c r="F64" s="222"/>
      <c r="G64" s="121" t="s">
        <v>226</v>
      </c>
      <c r="H64" s="223" t="s">
        <v>134</v>
      </c>
      <c r="I64" s="223"/>
    </row>
    <row r="65" spans="1:9">
      <c r="A65" s="92"/>
      <c r="B65" s="92"/>
      <c r="C65" s="92"/>
      <c r="D65" s="92"/>
      <c r="E65" s="92"/>
      <c r="F65" s="92"/>
      <c r="G65" s="92"/>
      <c r="H65" s="92"/>
      <c r="I65" s="92"/>
    </row>
    <row r="66" spans="1:9">
      <c r="A66" s="92"/>
      <c r="B66" s="92"/>
      <c r="C66" s="92"/>
      <c r="D66" s="92"/>
      <c r="E66" s="92"/>
      <c r="F66" s="92"/>
      <c r="G66" s="92"/>
      <c r="H66" s="92"/>
      <c r="I66" s="92"/>
    </row>
    <row r="67" spans="1:9">
      <c r="A67" s="122"/>
      <c r="B67" s="122"/>
      <c r="C67" s="122"/>
      <c r="D67" s="122"/>
      <c r="E67" s="123"/>
      <c r="F67" s="122"/>
      <c r="G67" s="122"/>
      <c r="H67" s="124"/>
      <c r="I67" s="122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B31" sqref="B31"/>
    </sheetView>
  </sheetViews>
  <sheetFormatPr defaultRowHeight="15"/>
  <cols>
    <col min="1" max="1" width="5.42578125" customWidth="1"/>
    <col min="2" max="2" width="35.28515625" customWidth="1"/>
    <col min="3" max="3" width="12.5703125" customWidth="1"/>
    <col min="4" max="4" width="16.42578125" customWidth="1"/>
    <col min="5" max="5" width="16.140625" customWidth="1"/>
    <col min="6" max="6" width="14.28515625" customWidth="1"/>
    <col min="7" max="7" width="17.5703125" customWidth="1"/>
    <col min="8" max="8" width="16" customWidth="1"/>
    <col min="9" max="10" width="17.140625" customWidth="1"/>
    <col min="11" max="11" width="12.42578125" customWidth="1"/>
    <col min="12" max="12" width="15.140625" customWidth="1"/>
    <col min="13" max="13" width="13.140625" customWidth="1"/>
  </cols>
  <sheetData>
    <row r="1" spans="1:13">
      <c r="A1" s="125"/>
      <c r="B1" s="125"/>
      <c r="C1" s="125"/>
      <c r="D1" s="125"/>
      <c r="E1" s="125"/>
      <c r="F1" s="125"/>
      <c r="G1" s="125"/>
      <c r="H1" s="125"/>
      <c r="I1" s="131"/>
      <c r="J1" s="131"/>
      <c r="K1" s="131"/>
      <c r="L1" s="125"/>
      <c r="M1" s="125"/>
    </row>
    <row r="2" spans="1:13">
      <c r="A2" s="125"/>
      <c r="B2" s="125"/>
      <c r="C2" s="125"/>
      <c r="D2" s="125"/>
      <c r="E2" s="125"/>
      <c r="F2" s="125"/>
      <c r="G2" s="125"/>
      <c r="H2" s="125"/>
      <c r="I2" s="129" t="s">
        <v>229</v>
      </c>
      <c r="J2" s="125"/>
      <c r="K2" s="125"/>
      <c r="L2" s="125"/>
      <c r="M2" s="125"/>
    </row>
    <row r="3" spans="1:13">
      <c r="A3" s="125"/>
      <c r="B3" s="125"/>
      <c r="C3" s="125"/>
      <c r="D3" s="125"/>
      <c r="E3" s="125"/>
      <c r="F3" s="125"/>
      <c r="G3" s="125"/>
      <c r="H3" s="125"/>
      <c r="I3" s="129" t="s">
        <v>230</v>
      </c>
      <c r="J3" s="125"/>
      <c r="K3" s="125"/>
      <c r="L3" s="125"/>
      <c r="M3" s="125"/>
    </row>
    <row r="5" spans="1:13">
      <c r="A5" s="231" t="s">
        <v>231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</row>
    <row r="6" spans="1:13">
      <c r="A6" s="231" t="s">
        <v>232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</row>
    <row r="8" spans="1:13">
      <c r="A8" s="231" t="s">
        <v>233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</row>
    <row r="10" spans="1:13">
      <c r="A10" s="230" t="s">
        <v>11</v>
      </c>
      <c r="B10" s="230" t="s">
        <v>234</v>
      </c>
      <c r="C10" s="230" t="s">
        <v>235</v>
      </c>
      <c r="D10" s="230" t="s">
        <v>236</v>
      </c>
      <c r="E10" s="230"/>
      <c r="F10" s="230"/>
      <c r="G10" s="230"/>
      <c r="H10" s="230"/>
      <c r="I10" s="230"/>
      <c r="J10" s="233"/>
      <c r="K10" s="233"/>
      <c r="L10" s="230"/>
      <c r="M10" s="230" t="s">
        <v>237</v>
      </c>
    </row>
    <row r="11" spans="1:13" ht="102" customHeight="1">
      <c r="A11" s="230"/>
      <c r="B11" s="230"/>
      <c r="C11" s="230"/>
      <c r="D11" s="126" t="s">
        <v>238</v>
      </c>
      <c r="E11" s="126" t="s">
        <v>239</v>
      </c>
      <c r="F11" s="126" t="s">
        <v>240</v>
      </c>
      <c r="G11" s="126" t="s">
        <v>241</v>
      </c>
      <c r="H11" s="126" t="s">
        <v>242</v>
      </c>
      <c r="I11" s="132" t="s">
        <v>243</v>
      </c>
      <c r="J11" s="126" t="s">
        <v>244</v>
      </c>
      <c r="K11" s="134" t="s">
        <v>245</v>
      </c>
      <c r="L11" s="135" t="s">
        <v>246</v>
      </c>
      <c r="M11" s="230"/>
    </row>
    <row r="12" spans="1:13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133">
        <v>8</v>
      </c>
      <c r="I12" s="133">
        <v>9</v>
      </c>
      <c r="J12" s="133">
        <v>10</v>
      </c>
      <c r="K12" s="136" t="s">
        <v>247</v>
      </c>
      <c r="L12" s="133">
        <v>12</v>
      </c>
      <c r="M12" s="133">
        <v>13</v>
      </c>
    </row>
    <row r="13" spans="1:13" ht="56.25" customHeight="1">
      <c r="A13" s="126" t="s">
        <v>248</v>
      </c>
      <c r="B13" s="130" t="s">
        <v>249</v>
      </c>
      <c r="C13" s="140">
        <v>37020.800000000003</v>
      </c>
      <c r="D13" s="140">
        <v>125527.52</v>
      </c>
      <c r="E13" s="140">
        <v>0</v>
      </c>
      <c r="F13" s="140">
        <v>0.54</v>
      </c>
      <c r="G13" s="140">
        <v>0</v>
      </c>
      <c r="H13" s="140">
        <v>0</v>
      </c>
      <c r="I13" s="140">
        <v>-128989.77</v>
      </c>
      <c r="J13" s="140">
        <v>0</v>
      </c>
      <c r="K13" s="140">
        <v>0</v>
      </c>
      <c r="L13" s="140">
        <v>0</v>
      </c>
      <c r="M13" s="140">
        <v>33559.090000000011</v>
      </c>
    </row>
    <row r="14" spans="1:13" ht="16.5" customHeight="1">
      <c r="A14" s="127" t="s">
        <v>250</v>
      </c>
      <c r="B14" s="128" t="s">
        <v>251</v>
      </c>
      <c r="C14" s="143">
        <v>37020.800000000003</v>
      </c>
      <c r="D14" s="143">
        <v>8355.2999999999993</v>
      </c>
      <c r="E14" s="143"/>
      <c r="F14" s="143">
        <v>0.54</v>
      </c>
      <c r="G14" s="143"/>
      <c r="H14" s="143"/>
      <c r="I14" s="143">
        <v>-12173.669999999998</v>
      </c>
      <c r="J14" s="143"/>
      <c r="K14" s="143"/>
      <c r="L14" s="143"/>
      <c r="M14" s="140">
        <v>33202.970000000008</v>
      </c>
    </row>
    <row r="15" spans="1:13" ht="14.25" customHeight="1">
      <c r="A15" s="127" t="s">
        <v>252</v>
      </c>
      <c r="B15" s="128" t="s">
        <v>253</v>
      </c>
      <c r="C15" s="143"/>
      <c r="D15" s="143">
        <v>117172.22</v>
      </c>
      <c r="E15" s="143"/>
      <c r="F15" s="143"/>
      <c r="G15" s="143"/>
      <c r="H15" s="143"/>
      <c r="I15" s="143">
        <v>-116816.1</v>
      </c>
      <c r="J15" s="143"/>
      <c r="K15" s="143"/>
      <c r="L15" s="143"/>
      <c r="M15" s="140">
        <v>356.11999999999534</v>
      </c>
    </row>
    <row r="16" spans="1:13" ht="75" customHeight="1">
      <c r="A16" s="126" t="s">
        <v>254</v>
      </c>
      <c r="B16" s="130" t="s">
        <v>255</v>
      </c>
      <c r="C16" s="140">
        <v>987.06</v>
      </c>
      <c r="D16" s="140">
        <v>5.35</v>
      </c>
      <c r="E16" s="140">
        <v>0</v>
      </c>
      <c r="F16" s="140">
        <v>0</v>
      </c>
      <c r="G16" s="140">
        <v>0</v>
      </c>
      <c r="H16" s="140">
        <v>0</v>
      </c>
      <c r="I16" s="140">
        <v>-53.050000000000004</v>
      </c>
      <c r="J16" s="140">
        <v>0</v>
      </c>
      <c r="K16" s="140">
        <v>0</v>
      </c>
      <c r="L16" s="140">
        <v>0</v>
      </c>
      <c r="M16" s="140">
        <v>939.36</v>
      </c>
    </row>
    <row r="17" spans="1:13" ht="18" customHeight="1">
      <c r="A17" s="127" t="s">
        <v>256</v>
      </c>
      <c r="B17" s="128" t="s">
        <v>251</v>
      </c>
      <c r="C17" s="143">
        <v>987.06</v>
      </c>
      <c r="D17" s="143"/>
      <c r="E17" s="143"/>
      <c r="F17" s="143"/>
      <c r="G17" s="143"/>
      <c r="H17" s="143"/>
      <c r="I17" s="143">
        <v>-47.7</v>
      </c>
      <c r="J17" s="143"/>
      <c r="K17" s="143"/>
      <c r="L17" s="143"/>
      <c r="M17" s="140">
        <v>939.3599999999999</v>
      </c>
    </row>
    <row r="18" spans="1:13" ht="16.5" customHeight="1">
      <c r="A18" s="127" t="s">
        <v>257</v>
      </c>
      <c r="B18" s="128" t="s">
        <v>253</v>
      </c>
      <c r="C18" s="143"/>
      <c r="D18" s="143">
        <v>5.35</v>
      </c>
      <c r="E18" s="143"/>
      <c r="F18" s="143"/>
      <c r="G18" s="143"/>
      <c r="H18" s="143"/>
      <c r="I18" s="143">
        <v>-5.35</v>
      </c>
      <c r="J18" s="143"/>
      <c r="K18" s="143"/>
      <c r="L18" s="143"/>
      <c r="M18" s="140">
        <v>0</v>
      </c>
    </row>
    <row r="19" spans="1:13" ht="102.75" customHeight="1">
      <c r="A19" s="126" t="s">
        <v>258</v>
      </c>
      <c r="B19" s="130" t="s">
        <v>259</v>
      </c>
      <c r="C19" s="140">
        <v>32206.080000000002</v>
      </c>
      <c r="D19" s="140">
        <v>0</v>
      </c>
      <c r="E19" s="140">
        <v>0</v>
      </c>
      <c r="F19" s="140">
        <v>7.99</v>
      </c>
      <c r="G19" s="140">
        <v>0</v>
      </c>
      <c r="H19" s="140">
        <v>0</v>
      </c>
      <c r="I19" s="140">
        <v>-7.99</v>
      </c>
      <c r="J19" s="140">
        <v>0</v>
      </c>
      <c r="K19" s="140">
        <v>0</v>
      </c>
      <c r="L19" s="140">
        <v>0</v>
      </c>
      <c r="M19" s="140">
        <v>32206.080000000002</v>
      </c>
    </row>
    <row r="20" spans="1:13" ht="16.5" customHeight="1">
      <c r="A20" s="127" t="s">
        <v>260</v>
      </c>
      <c r="B20" s="128" t="s">
        <v>251</v>
      </c>
      <c r="C20" s="143"/>
      <c r="D20" s="143"/>
      <c r="E20" s="143"/>
      <c r="F20" s="143">
        <v>7.99</v>
      </c>
      <c r="G20" s="143"/>
      <c r="H20" s="143"/>
      <c r="I20" s="143">
        <v>-7.99</v>
      </c>
      <c r="J20" s="143"/>
      <c r="K20" s="143"/>
      <c r="L20" s="143"/>
      <c r="M20" s="140">
        <v>0</v>
      </c>
    </row>
    <row r="21" spans="1:13" ht="15.75" customHeight="1">
      <c r="A21" s="127" t="s">
        <v>261</v>
      </c>
      <c r="B21" s="128" t="s">
        <v>253</v>
      </c>
      <c r="C21" s="143">
        <v>32206.080000000002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0">
        <v>32206.080000000002</v>
      </c>
    </row>
    <row r="22" spans="1:13" ht="15.75" customHeight="1">
      <c r="A22" s="126" t="s">
        <v>262</v>
      </c>
      <c r="B22" s="130" t="s">
        <v>263</v>
      </c>
      <c r="C22" s="140">
        <v>5652.72</v>
      </c>
      <c r="D22" s="140">
        <v>0</v>
      </c>
      <c r="E22" s="140">
        <v>0</v>
      </c>
      <c r="F22" s="140">
        <v>31.46</v>
      </c>
      <c r="G22" s="140">
        <v>0</v>
      </c>
      <c r="H22" s="140">
        <v>0</v>
      </c>
      <c r="I22" s="140">
        <v>-222.41</v>
      </c>
      <c r="J22" s="140">
        <v>0</v>
      </c>
      <c r="K22" s="140">
        <v>0</v>
      </c>
      <c r="L22" s="140">
        <v>0</v>
      </c>
      <c r="M22" s="140">
        <v>5461.77</v>
      </c>
    </row>
    <row r="23" spans="1:13" ht="17.25" customHeight="1">
      <c r="A23" s="127" t="s">
        <v>264</v>
      </c>
      <c r="B23" s="128" t="s">
        <v>251</v>
      </c>
      <c r="C23" s="143">
        <v>1828.71</v>
      </c>
      <c r="D23" s="143"/>
      <c r="E23" s="143"/>
      <c r="F23" s="143">
        <v>31.46</v>
      </c>
      <c r="G23" s="143"/>
      <c r="H23" s="143"/>
      <c r="I23" s="143">
        <v>-102.41</v>
      </c>
      <c r="J23" s="143"/>
      <c r="K23" s="143"/>
      <c r="L23" s="143"/>
      <c r="M23" s="140">
        <v>1757.76</v>
      </c>
    </row>
    <row r="24" spans="1:13" ht="16.5" customHeight="1">
      <c r="A24" s="127" t="s">
        <v>265</v>
      </c>
      <c r="B24" s="128" t="s">
        <v>253</v>
      </c>
      <c r="C24" s="143">
        <v>3824.01</v>
      </c>
      <c r="D24" s="143"/>
      <c r="E24" s="143"/>
      <c r="F24" s="143"/>
      <c r="G24" s="143"/>
      <c r="H24" s="143"/>
      <c r="I24" s="143">
        <v>-120</v>
      </c>
      <c r="J24" s="143"/>
      <c r="K24" s="143"/>
      <c r="L24" s="143"/>
      <c r="M24" s="140">
        <v>3704.01</v>
      </c>
    </row>
    <row r="25" spans="1:13" ht="18" customHeight="1">
      <c r="A25" s="126" t="s">
        <v>266</v>
      </c>
      <c r="B25" s="130" t="s">
        <v>267</v>
      </c>
      <c r="C25" s="141">
        <v>75866.66</v>
      </c>
      <c r="D25" s="141">
        <v>125532.87000000001</v>
      </c>
      <c r="E25" s="141">
        <v>0</v>
      </c>
      <c r="F25" s="141">
        <v>39.99</v>
      </c>
      <c r="G25" s="141">
        <v>0</v>
      </c>
      <c r="H25" s="141">
        <v>0</v>
      </c>
      <c r="I25" s="141">
        <v>-129273.22000000002</v>
      </c>
      <c r="J25" s="141">
        <v>0</v>
      </c>
      <c r="K25" s="141">
        <v>0</v>
      </c>
      <c r="L25" s="141">
        <v>0</v>
      </c>
      <c r="M25" s="141">
        <v>72166.3</v>
      </c>
    </row>
    <row r="26" spans="1:13">
      <c r="A26" s="142" t="s">
        <v>268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3">
      <c r="A27" s="137"/>
      <c r="B27" s="137"/>
      <c r="C27" s="137"/>
      <c r="D27" s="137"/>
      <c r="E27" s="137"/>
      <c r="F27" s="125"/>
      <c r="G27" s="125"/>
      <c r="H27" s="125"/>
      <c r="I27" s="125"/>
      <c r="J27" s="125"/>
      <c r="K27" s="125"/>
      <c r="L27" s="125"/>
      <c r="M27" s="125"/>
    </row>
    <row r="28" spans="1:13">
      <c r="A28" s="137"/>
      <c r="B28" s="137"/>
      <c r="C28" s="137"/>
      <c r="D28" s="137"/>
      <c r="E28" s="137"/>
      <c r="F28" s="125"/>
      <c r="G28" s="125"/>
      <c r="H28" s="125"/>
      <c r="I28" s="125"/>
      <c r="J28" s="125"/>
      <c r="K28" s="125"/>
      <c r="L28" s="125"/>
      <c r="M28" s="125"/>
    </row>
    <row r="29" spans="1:13">
      <c r="A29" s="138"/>
      <c r="B29" s="138"/>
      <c r="C29" s="138"/>
      <c r="D29" s="138"/>
      <c r="E29" s="139"/>
      <c r="F29" s="138"/>
      <c r="G29" s="138"/>
      <c r="H29" s="138"/>
      <c r="I29" s="138"/>
      <c r="J29" s="138"/>
      <c r="K29" s="138"/>
      <c r="L29" s="138"/>
      <c r="M29" s="138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2" sqref="B22"/>
    </sheetView>
  </sheetViews>
  <sheetFormatPr defaultRowHeight="15"/>
  <cols>
    <col min="1" max="1" width="4.85546875" customWidth="1"/>
    <col min="2" max="2" width="57.140625" customWidth="1"/>
    <col min="3" max="4" width="12.140625" customWidth="1"/>
    <col min="5" max="5" width="12.7109375" customWidth="1"/>
    <col min="6" max="6" width="12.28515625" customWidth="1"/>
    <col min="7" max="7" width="12.42578125" customWidth="1"/>
    <col min="8" max="8" width="13.7109375" customWidth="1"/>
  </cols>
  <sheetData>
    <row r="1" spans="1:8">
      <c r="A1" s="144"/>
      <c r="B1" s="144"/>
      <c r="C1" s="144"/>
      <c r="D1" s="144"/>
      <c r="E1" s="144"/>
      <c r="F1" s="145" t="s">
        <v>269</v>
      </c>
      <c r="G1" s="144"/>
      <c r="H1" s="144"/>
    </row>
    <row r="2" spans="1:8">
      <c r="A2" s="144"/>
      <c r="B2" s="144"/>
      <c r="C2" s="144"/>
      <c r="D2" s="144"/>
      <c r="E2" s="144"/>
      <c r="F2" s="145" t="s">
        <v>270</v>
      </c>
      <c r="G2" s="144"/>
      <c r="H2" s="144"/>
    </row>
    <row r="3" spans="1:8">
      <c r="A3" s="144"/>
      <c r="B3" s="144"/>
      <c r="C3" s="144"/>
      <c r="D3" s="144"/>
      <c r="E3" s="144"/>
      <c r="F3" s="144"/>
      <c r="G3" s="144"/>
      <c r="H3" s="144"/>
    </row>
    <row r="4" spans="1:8">
      <c r="A4" s="234" t="s">
        <v>271</v>
      </c>
      <c r="B4" s="234"/>
      <c r="C4" s="234"/>
      <c r="D4" s="234"/>
      <c r="E4" s="234"/>
      <c r="F4" s="234"/>
      <c r="G4" s="234"/>
      <c r="H4" s="234"/>
    </row>
    <row r="5" spans="1:8">
      <c r="A5" s="234" t="s">
        <v>272</v>
      </c>
      <c r="B5" s="234"/>
      <c r="C5" s="234"/>
      <c r="D5" s="234"/>
      <c r="E5" s="234"/>
      <c r="F5" s="234"/>
      <c r="G5" s="234"/>
      <c r="H5" s="234"/>
    </row>
    <row r="6" spans="1:8">
      <c r="A6" s="144"/>
      <c r="B6" s="144"/>
      <c r="C6" s="144"/>
      <c r="D6" s="144"/>
      <c r="E6" s="144"/>
      <c r="F6" s="144"/>
      <c r="G6" s="144"/>
      <c r="H6" s="144"/>
    </row>
    <row r="7" spans="1:8">
      <c r="A7" s="234" t="s">
        <v>273</v>
      </c>
      <c r="B7" s="234"/>
      <c r="C7" s="234"/>
      <c r="D7" s="234"/>
      <c r="E7" s="234"/>
      <c r="F7" s="234"/>
      <c r="G7" s="234"/>
      <c r="H7" s="234"/>
    </row>
    <row r="8" spans="1:8">
      <c r="A8" s="144"/>
      <c r="B8" s="144"/>
      <c r="C8" s="144"/>
      <c r="D8" s="144"/>
      <c r="E8" s="144"/>
      <c r="F8" s="144"/>
      <c r="G8" s="144"/>
      <c r="H8" s="144"/>
    </row>
    <row r="9" spans="1:8">
      <c r="A9" s="235" t="s">
        <v>11</v>
      </c>
      <c r="B9" s="235" t="s">
        <v>274</v>
      </c>
      <c r="C9" s="235" t="s">
        <v>275</v>
      </c>
      <c r="D9" s="235"/>
      <c r="E9" s="235"/>
      <c r="F9" s="235" t="s">
        <v>276</v>
      </c>
      <c r="G9" s="235"/>
      <c r="H9" s="235"/>
    </row>
    <row r="10" spans="1:8" ht="42.75">
      <c r="A10" s="235"/>
      <c r="B10" s="235"/>
      <c r="C10" s="146" t="s">
        <v>73</v>
      </c>
      <c r="D10" s="146" t="s">
        <v>277</v>
      </c>
      <c r="E10" s="146" t="s">
        <v>278</v>
      </c>
      <c r="F10" s="146" t="s">
        <v>73</v>
      </c>
      <c r="G10" s="146" t="s">
        <v>277</v>
      </c>
      <c r="H10" s="146" t="s">
        <v>278</v>
      </c>
    </row>
    <row r="11" spans="1:8">
      <c r="A11" s="147">
        <v>1</v>
      </c>
      <c r="B11" s="147">
        <v>2</v>
      </c>
      <c r="C11" s="147">
        <v>3</v>
      </c>
      <c r="D11" s="147">
        <v>4</v>
      </c>
      <c r="E11" s="147" t="s">
        <v>279</v>
      </c>
      <c r="F11" s="147">
        <v>6</v>
      </c>
      <c r="G11" s="147">
        <v>7</v>
      </c>
      <c r="H11" s="147" t="s">
        <v>280</v>
      </c>
    </row>
    <row r="12" spans="1:8" ht="50.25" customHeight="1">
      <c r="A12" s="147" t="s">
        <v>248</v>
      </c>
      <c r="B12" s="153" t="s">
        <v>281</v>
      </c>
      <c r="C12" s="154"/>
      <c r="D12" s="154">
        <v>37020.800000000003</v>
      </c>
      <c r="E12" s="154">
        <v>37020.800000000003</v>
      </c>
      <c r="F12" s="154"/>
      <c r="G12" s="154">
        <v>33559.089999999997</v>
      </c>
      <c r="H12" s="154">
        <v>33559.089999999997</v>
      </c>
    </row>
    <row r="13" spans="1:8" ht="54" customHeight="1">
      <c r="A13" s="147" t="s">
        <v>254</v>
      </c>
      <c r="B13" s="153" t="s">
        <v>282</v>
      </c>
      <c r="C13" s="154"/>
      <c r="D13" s="154">
        <v>987.06</v>
      </c>
      <c r="E13" s="154">
        <v>987.06</v>
      </c>
      <c r="F13" s="154"/>
      <c r="G13" s="154">
        <v>939.3599999999999</v>
      </c>
      <c r="H13" s="154">
        <v>939.3599999999999</v>
      </c>
    </row>
    <row r="14" spans="1:8" ht="68.25" customHeight="1">
      <c r="A14" s="147" t="s">
        <v>258</v>
      </c>
      <c r="B14" s="153" t="s">
        <v>283</v>
      </c>
      <c r="C14" s="154"/>
      <c r="D14" s="154">
        <v>32206.080000000002</v>
      </c>
      <c r="E14" s="154">
        <v>32206.080000000002</v>
      </c>
      <c r="F14" s="154"/>
      <c r="G14" s="154">
        <v>32206.080000000002</v>
      </c>
      <c r="H14" s="154">
        <v>32206.080000000002</v>
      </c>
    </row>
    <row r="15" spans="1:8" ht="24.75" customHeight="1">
      <c r="A15" s="147" t="s">
        <v>262</v>
      </c>
      <c r="B15" s="153" t="s">
        <v>90</v>
      </c>
      <c r="C15" s="154"/>
      <c r="D15" s="154">
        <v>5652.72</v>
      </c>
      <c r="E15" s="154">
        <v>5652.72</v>
      </c>
      <c r="F15" s="154"/>
      <c r="G15" s="154">
        <v>5461.77</v>
      </c>
      <c r="H15" s="154">
        <v>5461.77</v>
      </c>
    </row>
    <row r="16" spans="1:8" ht="29.25" customHeight="1">
      <c r="A16" s="147" t="s">
        <v>266</v>
      </c>
      <c r="B16" s="153" t="s">
        <v>278</v>
      </c>
      <c r="C16" s="154">
        <v>0</v>
      </c>
      <c r="D16" s="154">
        <v>75866.66</v>
      </c>
      <c r="E16" s="154">
        <v>75866.66</v>
      </c>
      <c r="F16" s="154">
        <v>0</v>
      </c>
      <c r="G16" s="154">
        <v>72166.3</v>
      </c>
      <c r="H16" s="154">
        <v>72166.3</v>
      </c>
    </row>
    <row r="17" spans="1:8">
      <c r="A17" s="144"/>
      <c r="B17" s="144"/>
      <c r="C17" s="144"/>
      <c r="D17" s="144"/>
      <c r="E17" s="144"/>
      <c r="F17" s="144"/>
      <c r="G17" s="144"/>
      <c r="H17" s="144"/>
    </row>
    <row r="18" spans="1:8">
      <c r="A18" s="144"/>
      <c r="B18" s="144"/>
      <c r="C18" s="148"/>
      <c r="D18" s="148"/>
      <c r="E18" s="148"/>
      <c r="F18" s="144"/>
      <c r="G18" s="144"/>
      <c r="H18" s="144"/>
    </row>
    <row r="19" spans="1:8">
      <c r="A19" s="144"/>
      <c r="B19" s="144"/>
      <c r="C19" s="152"/>
      <c r="D19" s="152"/>
      <c r="E19" s="152"/>
      <c r="F19" s="144"/>
      <c r="G19" s="144"/>
      <c r="H19" s="144"/>
    </row>
    <row r="20" spans="1:8">
      <c r="A20" s="144"/>
      <c r="B20" s="144"/>
      <c r="C20" s="152"/>
      <c r="D20" s="152"/>
      <c r="E20" s="152"/>
      <c r="F20" s="144"/>
      <c r="G20" s="144"/>
      <c r="H20" s="144"/>
    </row>
    <row r="21" spans="1:8">
      <c r="A21" s="150"/>
      <c r="B21" s="150"/>
      <c r="C21" s="150"/>
      <c r="D21" s="150"/>
      <c r="E21" s="151"/>
      <c r="F21" s="150"/>
      <c r="G21" s="150"/>
      <c r="H21" s="149"/>
    </row>
  </sheetData>
  <mergeCells count="7">
    <mergeCell ref="A4:H4"/>
    <mergeCell ref="A5:H5"/>
    <mergeCell ref="A7:H7"/>
    <mergeCell ref="A9:A10"/>
    <mergeCell ref="B9:B10"/>
    <mergeCell ref="C9:E9"/>
    <mergeCell ref="F9:H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2021-04-21T07:54:10Z</cp:lastPrinted>
  <dcterms:created xsi:type="dcterms:W3CDTF">2021-04-21T07:24:10Z</dcterms:created>
  <dcterms:modified xsi:type="dcterms:W3CDTF">2021-04-21T12:35:07Z</dcterms:modified>
</cp:coreProperties>
</file>