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45621"/>
</workbook>
</file>

<file path=xl/calcChain.xml><?xml version="1.0" encoding="utf-8"?>
<calcChain xmlns="http://schemas.openxmlformats.org/spreadsheetml/2006/main">
  <c r="I14" i="4" l="1"/>
  <c r="D14" i="4"/>
  <c r="I20" i="4" l="1"/>
  <c r="I17" i="4"/>
  <c r="C13" i="4" l="1"/>
  <c r="C16" i="4"/>
  <c r="C19" i="4"/>
  <c r="C22" i="4"/>
  <c r="D13" i="4"/>
  <c r="D16" i="4"/>
  <c r="D19" i="4"/>
  <c r="D22" i="4"/>
  <c r="E13" i="4"/>
  <c r="E16" i="4"/>
  <c r="E19" i="4"/>
  <c r="E22" i="4"/>
  <c r="F13" i="4"/>
  <c r="F16" i="4"/>
  <c r="F19" i="4"/>
  <c r="F22" i="4"/>
  <c r="G13" i="4"/>
  <c r="G16" i="4"/>
  <c r="G19" i="4"/>
  <c r="G22" i="4"/>
  <c r="H13" i="4"/>
  <c r="H16" i="4"/>
  <c r="H19" i="4"/>
  <c r="H22" i="4"/>
  <c r="I13" i="4"/>
  <c r="I16" i="4"/>
  <c r="I19" i="4"/>
  <c r="I22" i="4"/>
  <c r="J13" i="4"/>
  <c r="J16" i="4"/>
  <c r="J19" i="4"/>
  <c r="J22" i="4"/>
  <c r="K13" i="4"/>
  <c r="K16" i="4"/>
  <c r="K19" i="4"/>
  <c r="K22" i="4"/>
  <c r="L13" i="4"/>
  <c r="L16" i="4"/>
  <c r="L19" i="4"/>
  <c r="L22" i="4"/>
  <c r="M22" i="4"/>
  <c r="M16" i="4"/>
  <c r="M24" i="4"/>
  <c r="M23" i="4"/>
  <c r="M21" i="4"/>
  <c r="M20" i="4"/>
  <c r="M18" i="4"/>
  <c r="M17" i="4"/>
  <c r="M15" i="4"/>
  <c r="M14" i="4"/>
  <c r="M13" i="4" l="1"/>
  <c r="M19" i="4"/>
  <c r="L25" i="4"/>
  <c r="K25" i="4"/>
  <c r="J25" i="4"/>
  <c r="I25" i="4"/>
  <c r="H25" i="4"/>
  <c r="G25" i="4"/>
  <c r="F25" i="4"/>
  <c r="E25" i="4"/>
  <c r="C25" i="4"/>
  <c r="D25" i="4"/>
  <c r="M25" i="4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<sst xmlns="http://schemas.openxmlformats.org/spreadsheetml/2006/main" count="107" uniqueCount="90">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</sst>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  <font>
      <b/>
      <sz val="10"/>
      <name val="Times New Roman"/>
      <family val="1"/>
      <charset val="186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topLeftCell="D16" zoomScaleNormal="80" zoomScaleSheetLayoutView="75" workbookViewId="0">
      <selection activeCell="F24" sqref="F24"/>
    </sheetView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 hidden="1" customWidth="1"/>
    <col min="15" max="15" width="30.140625" style="5" hidden="1" customWidth="1"/>
    <col min="16" max="16" width="50.28515625" style="5" hidden="1" customWidth="1"/>
    <col min="17" max="18" width="9.140625" style="5" hidden="1" customWidth="1"/>
    <col min="19" max="19" width="4.28515625" style="5" hidden="1" customWidth="1"/>
    <col min="20" max="20" width="9.140625" style="5" hidden="1" customWidth="1"/>
    <col min="21" max="21" width="50.85546875" style="5" hidden="1" customWidth="1"/>
    <col min="22" max="22" width="9.140625" style="5" hidden="1" customWidth="1"/>
    <col min="23" max="23" width="49.7109375" style="5" hidden="1" customWidth="1"/>
    <col min="24" max="24" width="33.85546875" style="5" hidden="1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I2" s="5" t="s">
        <v>22</v>
      </c>
    </row>
    <row r="3" spans="1:24" x14ac:dyDescent="0.2">
      <c r="I3" s="5" t="s">
        <v>23</v>
      </c>
    </row>
    <row r="5" spans="1:24" x14ac:dyDescent="0.2">
      <c r="A5" s="27" t="s">
        <v>19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4" x14ac:dyDescent="0.2">
      <c r="A6" s="27" t="s">
        <v>31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8" spans="1:24" x14ac:dyDescent="0.2">
      <c r="A8" s="27" t="s">
        <v>16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10" spans="1:24" x14ac:dyDescent="0.2">
      <c r="A10" s="25" t="s">
        <v>0</v>
      </c>
      <c r="B10" s="25" t="s">
        <v>1</v>
      </c>
      <c r="C10" s="25" t="s">
        <v>2</v>
      </c>
      <c r="D10" s="25" t="s">
        <v>3</v>
      </c>
      <c r="E10" s="25"/>
      <c r="F10" s="25"/>
      <c r="G10" s="25"/>
      <c r="H10" s="25"/>
      <c r="I10" s="25"/>
      <c r="J10" s="26"/>
      <c r="K10" s="26"/>
      <c r="L10" s="25"/>
      <c r="M10" s="25" t="s">
        <v>4</v>
      </c>
      <c r="O10" s="25" t="s">
        <v>2</v>
      </c>
      <c r="P10" s="25" t="s">
        <v>3</v>
      </c>
      <c r="Q10" s="25"/>
      <c r="R10" s="25"/>
      <c r="S10" s="25"/>
      <c r="T10" s="25"/>
      <c r="U10" s="25"/>
      <c r="V10" s="26"/>
      <c r="W10" s="26"/>
      <c r="X10" s="25"/>
    </row>
    <row r="11" spans="1:24" ht="123" customHeight="1" x14ac:dyDescent="0.2">
      <c r="A11" s="25"/>
      <c r="B11" s="25"/>
      <c r="C11" s="25"/>
      <c r="D11" s="1" t="s">
        <v>27</v>
      </c>
      <c r="E11" s="1" t="s">
        <v>89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5"/>
      <c r="O11" s="25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 x14ac:dyDescent="0.2">
      <c r="A13" s="1" t="s">
        <v>6</v>
      </c>
      <c r="B13" s="6" t="s">
        <v>37</v>
      </c>
      <c r="C13" s="19">
        <f t="shared" ref="C13:L13" si="0">SUM(C14:C15)</f>
        <v>14554.29</v>
      </c>
      <c r="D13" s="19">
        <f t="shared" si="0"/>
        <v>304279.98</v>
      </c>
      <c r="E13" s="19">
        <f t="shared" si="0"/>
        <v>0</v>
      </c>
      <c r="F13" s="19">
        <f t="shared" si="0"/>
        <v>1.21</v>
      </c>
      <c r="G13" s="19">
        <f t="shared" si="0"/>
        <v>0</v>
      </c>
      <c r="H13" s="19">
        <f t="shared" si="0"/>
        <v>0</v>
      </c>
      <c r="I13" s="19">
        <f t="shared" si="0"/>
        <v>-311016.45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7819.0299999999697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3">
        <v>13217.630000000001</v>
      </c>
      <c r="D14" s="23">
        <f>6859.03-1.52</f>
        <v>6857.5099999999993</v>
      </c>
      <c r="E14" s="23">
        <v>5237.8999999999996</v>
      </c>
      <c r="F14" s="24">
        <v>1.21</v>
      </c>
      <c r="G14" s="23"/>
      <c r="H14" s="23"/>
      <c r="I14" s="23">
        <f>-25315.77+1.52</f>
        <v>-25314.25</v>
      </c>
      <c r="J14" s="23"/>
      <c r="K14" s="23"/>
      <c r="L14" s="23"/>
      <c r="M14" s="19">
        <f t="shared" si="1"/>
        <v>0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 x14ac:dyDescent="0.2">
      <c r="A15" s="2" t="s">
        <v>9</v>
      </c>
      <c r="B15" s="4" t="s">
        <v>10</v>
      </c>
      <c r="C15" s="23">
        <v>1336.66</v>
      </c>
      <c r="D15" s="23">
        <v>297422.46999999997</v>
      </c>
      <c r="E15" s="23">
        <v>-5237.8999999999996</v>
      </c>
      <c r="F15" s="24"/>
      <c r="G15" s="23"/>
      <c r="H15" s="23"/>
      <c r="I15" s="23">
        <v>-285702.2</v>
      </c>
      <c r="J15" s="23"/>
      <c r="K15" s="23"/>
      <c r="L15" s="23"/>
      <c r="M15" s="19">
        <f t="shared" si="1"/>
        <v>7819.0299999999115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 x14ac:dyDescent="0.2">
      <c r="A16" s="1" t="s">
        <v>11</v>
      </c>
      <c r="B16" s="6" t="s">
        <v>38</v>
      </c>
      <c r="C16" s="19">
        <f t="shared" ref="C16:L16" si="2">SUM(C17:C18)</f>
        <v>0</v>
      </c>
      <c r="D16" s="19">
        <f t="shared" si="2"/>
        <v>843.22</v>
      </c>
      <c r="E16" s="19">
        <f t="shared" si="2"/>
        <v>0</v>
      </c>
      <c r="F16" s="19">
        <f t="shared" si="2"/>
        <v>3.26</v>
      </c>
      <c r="G16" s="19">
        <f t="shared" si="2"/>
        <v>0</v>
      </c>
      <c r="H16" s="19">
        <f t="shared" si="2"/>
        <v>0</v>
      </c>
      <c r="I16" s="19">
        <f t="shared" si="2"/>
        <v>-46.480000000000004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800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32</v>
      </c>
      <c r="B17" s="4" t="s">
        <v>8</v>
      </c>
      <c r="C17" s="23"/>
      <c r="D17" s="23">
        <v>0</v>
      </c>
      <c r="E17" s="23"/>
      <c r="F17" s="24">
        <v>3.26</v>
      </c>
      <c r="G17" s="23"/>
      <c r="H17" s="23"/>
      <c r="I17" s="23">
        <f>-37.34+34.08</f>
        <v>-3.2600000000000051</v>
      </c>
      <c r="J17" s="23"/>
      <c r="K17" s="23"/>
      <c r="L17" s="23"/>
      <c r="M17" s="19">
        <f t="shared" si="1"/>
        <v>-5.3290705182007514E-15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 x14ac:dyDescent="0.2">
      <c r="A18" s="2" t="s">
        <v>33</v>
      </c>
      <c r="B18" s="4" t="s">
        <v>10</v>
      </c>
      <c r="C18" s="23"/>
      <c r="D18" s="23">
        <v>843.22</v>
      </c>
      <c r="E18" s="23"/>
      <c r="F18" s="24"/>
      <c r="G18" s="23"/>
      <c r="H18" s="23"/>
      <c r="I18" s="23">
        <v>-43.22</v>
      </c>
      <c r="J18" s="23"/>
      <c r="K18" s="23"/>
      <c r="L18" s="23"/>
      <c r="M18" s="19">
        <f t="shared" si="1"/>
        <v>800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 x14ac:dyDescent="0.2">
      <c r="A19" s="1" t="s">
        <v>12</v>
      </c>
      <c r="B19" s="6" t="s">
        <v>39</v>
      </c>
      <c r="C19" s="19">
        <f t="shared" ref="C19:L19" si="3">SUM(C20:C21)</f>
        <v>15195.4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-5948.2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9247.2000000000007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3"/>
      <c r="D20" s="23"/>
      <c r="E20" s="23">
        <v>230.24</v>
      </c>
      <c r="F20" s="24"/>
      <c r="G20" s="23"/>
      <c r="H20" s="23"/>
      <c r="I20" s="23">
        <f>-243.32+13.08</f>
        <v>-230.23999999999998</v>
      </c>
      <c r="J20" s="23"/>
      <c r="K20" s="23"/>
      <c r="L20" s="23"/>
      <c r="M20" s="19">
        <f t="shared" si="1"/>
        <v>0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 x14ac:dyDescent="0.2">
      <c r="A21" s="2" t="s">
        <v>34</v>
      </c>
      <c r="B21" s="4" t="s">
        <v>10</v>
      </c>
      <c r="C21" s="23">
        <v>15195.4</v>
      </c>
      <c r="D21" s="23"/>
      <c r="E21" s="23">
        <v>-230.24</v>
      </c>
      <c r="F21" s="24"/>
      <c r="G21" s="23"/>
      <c r="H21" s="23"/>
      <c r="I21" s="23">
        <v>-5717.96</v>
      </c>
      <c r="J21" s="23"/>
      <c r="K21" s="23"/>
      <c r="L21" s="23"/>
      <c r="M21" s="19">
        <f t="shared" si="1"/>
        <v>9247.2000000000007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 x14ac:dyDescent="0.2">
      <c r="A22" s="1" t="s">
        <v>15</v>
      </c>
      <c r="B22" s="6" t="s">
        <v>13</v>
      </c>
      <c r="C22" s="19">
        <f t="shared" ref="C22:L22" si="4">SUM(C23:C24)</f>
        <v>2549.69</v>
      </c>
      <c r="D22" s="19">
        <f t="shared" si="4"/>
        <v>2879.24</v>
      </c>
      <c r="E22" s="19">
        <f>SUM(E23:E24)</f>
        <v>0</v>
      </c>
      <c r="F22" s="19">
        <f t="shared" si="4"/>
        <v>150.34</v>
      </c>
      <c r="G22" s="19">
        <f t="shared" si="4"/>
        <v>0</v>
      </c>
      <c r="H22" s="19">
        <f t="shared" si="4"/>
        <v>0</v>
      </c>
      <c r="I22" s="19">
        <f t="shared" si="4"/>
        <v>-2269.04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3310.2300000000005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3">
        <v>543.32000000000005</v>
      </c>
      <c r="D23" s="23">
        <v>879.2399999999999</v>
      </c>
      <c r="E23" s="23"/>
      <c r="F23" s="24">
        <v>150.34</v>
      </c>
      <c r="G23" s="23"/>
      <c r="H23" s="23"/>
      <c r="I23" s="23">
        <v>-1403.6200000000001</v>
      </c>
      <c r="J23" s="23"/>
      <c r="K23" s="23"/>
      <c r="L23" s="23"/>
      <c r="M23" s="19">
        <f t="shared" si="1"/>
        <v>169.27999999999975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 x14ac:dyDescent="0.2">
      <c r="A24" s="2" t="s">
        <v>18</v>
      </c>
      <c r="B24" s="4" t="s">
        <v>10</v>
      </c>
      <c r="C24" s="23">
        <v>2006.37</v>
      </c>
      <c r="D24" s="23">
        <v>2000</v>
      </c>
      <c r="E24" s="23"/>
      <c r="F24" s="24"/>
      <c r="G24" s="23"/>
      <c r="H24" s="23"/>
      <c r="I24" s="23">
        <v>-865.42</v>
      </c>
      <c r="J24" s="23"/>
      <c r="K24" s="23"/>
      <c r="L24" s="23"/>
      <c r="M24" s="19">
        <f t="shared" si="1"/>
        <v>3140.95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 x14ac:dyDescent="0.2">
      <c r="A25" s="1" t="s">
        <v>20</v>
      </c>
      <c r="B25" s="6" t="s">
        <v>35</v>
      </c>
      <c r="C25" s="21">
        <f t="shared" ref="C25:L25" si="5">SUM(C13,C16,C19,C22)</f>
        <v>32299.38</v>
      </c>
      <c r="D25" s="21">
        <f t="shared" si="5"/>
        <v>308002.43999999994</v>
      </c>
      <c r="E25" s="21">
        <f t="shared" si="5"/>
        <v>0</v>
      </c>
      <c r="F25" s="21">
        <f t="shared" si="5"/>
        <v>154.81</v>
      </c>
      <c r="G25" s="21">
        <f t="shared" si="5"/>
        <v>0</v>
      </c>
      <c r="H25" s="21">
        <f t="shared" si="5"/>
        <v>0</v>
      </c>
      <c r="I25" s="21">
        <f t="shared" si="5"/>
        <v>-319280.17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21176.459999999963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 x14ac:dyDescent="0.2">
      <c r="A26" s="22" t="s">
        <v>88</v>
      </c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Buhalterė</dc:creator>
  <cp:lastModifiedBy>Buhalterė</cp:lastModifiedBy>
  <cp:lastPrinted>2019-07-11T17:08:09Z</cp:lastPrinted>
  <dcterms:created xsi:type="dcterms:W3CDTF">1996-10-14T23:33:28Z</dcterms:created>
  <dcterms:modified xsi:type="dcterms:W3CDTF">2019-08-05T12:11:06Z</dcterms:modified>
</cp:coreProperties>
</file>